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2021/"/>
    </mc:Choice>
  </mc:AlternateContent>
  <xr:revisionPtr revIDLastSave="0" documentId="13_ncr:1_{F114C94E-7C73-2F4C-820A-129DCF9DE0BA}" xr6:coauthVersionLast="47" xr6:coauthVersionMax="47" xr10:uidLastSave="{00000000-0000-0000-0000-000000000000}"/>
  <bookViews>
    <workbookView xWindow="0" yWindow="0" windowWidth="28800" windowHeight="18000" xr2:uid="{FCFB23FB-ADB1-624C-8C4C-11FC387B9F13}"/>
  </bookViews>
  <sheets>
    <sheet name="RESUMEN" sheetId="3" r:id="rId1"/>
    <sheet name="ARENAS" sheetId="15" r:id="rId2"/>
    <sheet name="ASFALTITA" sheetId="16" r:id="rId3"/>
    <sheet name="DIABASA" sheetId="17" r:id="rId4"/>
    <sheet name="GRAVAS" sheetId="18" r:id="rId5"/>
    <sheet name="RECEBO" sheetId="19" r:id="rId6"/>
  </sheets>
  <definedNames>
    <definedName name="_xlnm._FilterDatabase" localSheetId="1" hidden="1">ARENAS!$B$12:$J$204</definedName>
    <definedName name="_xlnm._FilterDatabase" localSheetId="2" hidden="1">ASFALTITA!$B$12:$J$19</definedName>
    <definedName name="_xlnm._FilterDatabase" localSheetId="3" hidden="1">DIABASA!$B$12:$J$19</definedName>
    <definedName name="_xlnm._FilterDatabase" localSheetId="4" hidden="1">GRAVAS!$B$12:$J$237</definedName>
    <definedName name="_xlnm._FilterDatabase" localSheetId="5" hidden="1">RECEBO!$B$12:$J$139</definedName>
    <definedName name="_xlnm._FilterDatabase" localSheetId="0" hidden="1">RESUMEN!$B$12:$I$18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J102" i="18"/>
  <c r="J103" i="18"/>
  <c r="J104" i="18"/>
  <c r="J105" i="18"/>
  <c r="J106" i="18"/>
  <c r="J107" i="18"/>
  <c r="J108" i="18"/>
  <c r="J109" i="18"/>
  <c r="J110" i="18"/>
  <c r="J111" i="18"/>
  <c r="J112" i="18"/>
  <c r="J113" i="18"/>
  <c r="J114" i="18"/>
  <c r="J115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J128" i="18"/>
  <c r="J129" i="18"/>
  <c r="J130" i="18"/>
  <c r="J131" i="18"/>
  <c r="J132" i="18"/>
  <c r="J133" i="18"/>
  <c r="J134" i="18"/>
  <c r="J135" i="18"/>
  <c r="J136" i="18"/>
  <c r="J137" i="18"/>
  <c r="J138" i="18"/>
  <c r="J139" i="18"/>
  <c r="J140" i="18"/>
  <c r="J141" i="18"/>
  <c r="J142" i="18"/>
  <c r="J143" i="18"/>
  <c r="J144" i="18"/>
  <c r="J145" i="18"/>
  <c r="J146" i="18"/>
  <c r="J147" i="18"/>
  <c r="J148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J174" i="18"/>
  <c r="J175" i="18"/>
  <c r="J176" i="18"/>
  <c r="J177" i="18"/>
  <c r="J178" i="18"/>
  <c r="J179" i="18"/>
  <c r="J180" i="18"/>
  <c r="J181" i="18"/>
  <c r="J182" i="18"/>
  <c r="J183" i="18"/>
  <c r="J184" i="18"/>
  <c r="J185" i="18"/>
  <c r="J186" i="18"/>
  <c r="J187" i="18"/>
  <c r="J188" i="18"/>
  <c r="J189" i="18"/>
  <c r="J190" i="18"/>
  <c r="J191" i="18"/>
  <c r="J192" i="18"/>
  <c r="J193" i="18"/>
  <c r="J194" i="18"/>
  <c r="J195" i="18"/>
  <c r="J196" i="18"/>
  <c r="J197" i="18"/>
  <c r="J198" i="18"/>
  <c r="J199" i="18"/>
  <c r="J200" i="18"/>
  <c r="J201" i="18"/>
  <c r="J202" i="18"/>
  <c r="J203" i="18"/>
  <c r="J204" i="18"/>
  <c r="J205" i="18"/>
  <c r="J206" i="18"/>
  <c r="J207" i="18"/>
  <c r="J208" i="18"/>
  <c r="J209" i="18"/>
  <c r="J210" i="18"/>
  <c r="J211" i="18"/>
  <c r="J212" i="18"/>
  <c r="J213" i="18"/>
  <c r="J214" i="18"/>
  <c r="J215" i="18"/>
  <c r="J216" i="18"/>
  <c r="J217" i="18"/>
  <c r="J218" i="18"/>
  <c r="J219" i="18"/>
  <c r="J220" i="18"/>
  <c r="J221" i="18"/>
  <c r="J222" i="18"/>
  <c r="J223" i="18"/>
  <c r="J224" i="18"/>
  <c r="J225" i="18"/>
  <c r="J226" i="18"/>
  <c r="J227" i="18"/>
  <c r="J228" i="18"/>
  <c r="J229" i="18"/>
  <c r="J230" i="18"/>
  <c r="J231" i="18"/>
  <c r="J232" i="18"/>
  <c r="J233" i="18"/>
  <c r="J234" i="18"/>
  <c r="J235" i="18"/>
  <c r="J236" i="18"/>
  <c r="J237" i="18"/>
  <c r="H238" i="18"/>
  <c r="G238" i="18"/>
  <c r="J14" i="17"/>
  <c r="J15" i="17"/>
  <c r="J16" i="17"/>
  <c r="J17" i="17"/>
  <c r="J18" i="17"/>
  <c r="J19" i="17"/>
  <c r="J13" i="17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1" i="15"/>
  <c r="J192" i="15"/>
  <c r="J193" i="15"/>
  <c r="J194" i="15"/>
  <c r="J195" i="15"/>
  <c r="J196" i="15"/>
  <c r="J197" i="15"/>
  <c r="J198" i="15"/>
  <c r="J199" i="15"/>
  <c r="J200" i="15"/>
  <c r="J201" i="15"/>
  <c r="J202" i="15"/>
  <c r="J203" i="15"/>
  <c r="J204" i="15"/>
  <c r="H18" i="3"/>
  <c r="G18" i="3"/>
  <c r="F18" i="3"/>
  <c r="E18" i="3"/>
  <c r="I14" i="3"/>
  <c r="I15" i="3"/>
  <c r="I16" i="3"/>
  <c r="I17" i="3"/>
  <c r="I13" i="3"/>
  <c r="I20" i="17"/>
  <c r="J14" i="16"/>
  <c r="J16" i="16"/>
  <c r="J17" i="16"/>
  <c r="J18" i="16"/>
  <c r="J19" i="16"/>
  <c r="J13" i="16"/>
  <c r="J15" i="16"/>
  <c r="I140" i="19" l="1"/>
  <c r="H140" i="19"/>
  <c r="G140" i="19"/>
  <c r="F140" i="19"/>
  <c r="J13" i="19"/>
  <c r="J140" i="19" s="1"/>
  <c r="I238" i="18"/>
  <c r="F238" i="18"/>
  <c r="J13" i="18"/>
  <c r="J238" i="18" s="1"/>
  <c r="H20" i="17"/>
  <c r="G20" i="17"/>
  <c r="F20" i="17"/>
  <c r="J20" i="17"/>
  <c r="I20" i="16"/>
  <c r="H20" i="16"/>
  <c r="G20" i="16"/>
  <c r="F20" i="16"/>
  <c r="J20" i="16"/>
  <c r="F205" i="15"/>
  <c r="I205" i="15" l="1"/>
  <c r="H205" i="15"/>
  <c r="G205" i="15"/>
  <c r="J13" i="15"/>
  <c r="J205" i="15" s="1"/>
</calcChain>
</file>

<file path=xl/sharedStrings.xml><?xml version="1.0" encoding="utf-8"?>
<sst xmlns="http://schemas.openxmlformats.org/spreadsheetml/2006/main" count="1794" uniqueCount="376">
  <si>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</si>
  <si>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</si>
  <si>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</si>
  <si>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</si>
  <si>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</si>
  <si>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</si>
  <si>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</si>
  <si>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</si>
  <si>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</si>
  <si>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</si>
  <si>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Antioquia</t>
  </si>
  <si>
    <t>CÓDIGO DANE MUNICIPIO</t>
  </si>
  <si>
    <t>Sogamoso</t>
  </si>
  <si>
    <t>Tunja</t>
  </si>
  <si>
    <t>Boyaca</t>
  </si>
  <si>
    <t>Cauca</t>
  </si>
  <si>
    <t>Cesar</t>
  </si>
  <si>
    <t>Lenguazaque</t>
  </si>
  <si>
    <t>Tausa</t>
  </si>
  <si>
    <t>Cundinamarca</t>
  </si>
  <si>
    <t>La Guajira</t>
  </si>
  <si>
    <t>Bochalema</t>
  </si>
  <si>
    <t>Cucuta</t>
  </si>
  <si>
    <t>El Zulia</t>
  </si>
  <si>
    <t>Los Patios</t>
  </si>
  <si>
    <t>San Cayetano - Norte de Santander</t>
  </si>
  <si>
    <t>Norte de Santander</t>
  </si>
  <si>
    <t>Santander</t>
  </si>
  <si>
    <t>Valle del Cauca</t>
  </si>
  <si>
    <t>TOTALES</t>
  </si>
  <si>
    <t>Cordoba</t>
  </si>
  <si>
    <t xml:space="preserve">Notas: </t>
  </si>
  <si>
    <t xml:space="preserve">* La información presentada aquí no corresponde a la producción total de minerales explotados a la fecha de corte. </t>
  </si>
  <si>
    <t>Planeta Rica</t>
  </si>
  <si>
    <t>Bolivar</t>
  </si>
  <si>
    <t>Caldas</t>
  </si>
  <si>
    <t>Huila</t>
  </si>
  <si>
    <t>Aipe</t>
  </si>
  <si>
    <t>Campoalegre</t>
  </si>
  <si>
    <t>Palermo</t>
  </si>
  <si>
    <t>Nariño</t>
  </si>
  <si>
    <t>Sucre</t>
  </si>
  <si>
    <t>Tolima</t>
  </si>
  <si>
    <t>Los Santos</t>
  </si>
  <si>
    <t>MINERAL</t>
  </si>
  <si>
    <t>CLASIFICACIÓN MINERAL</t>
  </si>
  <si>
    <t>UNIDAD DE MEDIDA</t>
  </si>
  <si>
    <t>Luruaco</t>
  </si>
  <si>
    <t>Puerto Colombia</t>
  </si>
  <si>
    <t>Turbaco</t>
  </si>
  <si>
    <t>Duitama</t>
  </si>
  <si>
    <t>Moniquira</t>
  </si>
  <si>
    <t>Pesca</t>
  </si>
  <si>
    <t>Curumani</t>
  </si>
  <si>
    <t>Valledupar</t>
  </si>
  <si>
    <t>Magdalena</t>
  </si>
  <si>
    <t>Meta</t>
  </si>
  <si>
    <t>Villa del Rosario</t>
  </si>
  <si>
    <t>Tolu Viejo</t>
  </si>
  <si>
    <t>San Luis - Tolima</t>
  </si>
  <si>
    <t>Yumbo</t>
  </si>
  <si>
    <t>Cartagena</t>
  </si>
  <si>
    <t>Santander de Quilichao</t>
  </si>
  <si>
    <t>Atlantico</t>
  </si>
  <si>
    <t>Bogota, D.C.</t>
  </si>
  <si>
    <t>Aguadas</t>
  </si>
  <si>
    <t>Guachene</t>
  </si>
  <si>
    <t>Girardot</t>
  </si>
  <si>
    <t>Soacha</t>
  </si>
  <si>
    <t>Pasto</t>
  </si>
  <si>
    <t>Barrancabermeja</t>
  </si>
  <si>
    <t>Caicedonia</t>
  </si>
  <si>
    <t>Santa Marta</t>
  </si>
  <si>
    <t>Neira</t>
  </si>
  <si>
    <t>Mosquera - Cundinamarca</t>
  </si>
  <si>
    <t>Ricaurte - Cundinamarca</t>
  </si>
  <si>
    <t>Acacias</t>
  </si>
  <si>
    <t>Ansermanuevo</t>
  </si>
  <si>
    <t>Cartago</t>
  </si>
  <si>
    <t>Roldanillo</t>
  </si>
  <si>
    <t>Ibague</t>
  </si>
  <si>
    <t>Metro cúbico (m3)</t>
  </si>
  <si>
    <t xml:space="preserve">* ND - No se tiene información de explotación de mineral asociados a pagos de Regalías hasta la fecha. </t>
  </si>
  <si>
    <t>Arenas</t>
  </si>
  <si>
    <t>Repelon</t>
  </si>
  <si>
    <t>Mahates</t>
  </si>
  <si>
    <t>Combita</t>
  </si>
  <si>
    <t>Guateque</t>
  </si>
  <si>
    <t>Puerto Boyaca</t>
  </si>
  <si>
    <t>Soata</t>
  </si>
  <si>
    <t>Soraca</t>
  </si>
  <si>
    <t>Belalcazar</t>
  </si>
  <si>
    <t>La Dorada</t>
  </si>
  <si>
    <t>Manizales</t>
  </si>
  <si>
    <t>Palestina - Caldas</t>
  </si>
  <si>
    <t>Viterbo</t>
  </si>
  <si>
    <t>El Doncello</t>
  </si>
  <si>
    <t>Florencia - Caqueta</t>
  </si>
  <si>
    <t>Patia</t>
  </si>
  <si>
    <t>El Copey</t>
  </si>
  <si>
    <t>San Alberto</t>
  </si>
  <si>
    <t>San Martin - Cesar</t>
  </si>
  <si>
    <t>Bojaca</t>
  </si>
  <si>
    <t>Chia</t>
  </si>
  <si>
    <t>Choconta</t>
  </si>
  <si>
    <t>Fosca</t>
  </si>
  <si>
    <t>Guataqui</t>
  </si>
  <si>
    <t>Jerusalen</t>
  </si>
  <si>
    <t>Madrid</t>
  </si>
  <si>
    <t>Paratebueno</t>
  </si>
  <si>
    <t>Quetame</t>
  </si>
  <si>
    <t>San Juan de Rio Seco</t>
  </si>
  <si>
    <t>Tocancipa</t>
  </si>
  <si>
    <t>Une</t>
  </si>
  <si>
    <t>Villeta</t>
  </si>
  <si>
    <t>Rivera</t>
  </si>
  <si>
    <t>Tesalia</t>
  </si>
  <si>
    <t>Dibulla</t>
  </si>
  <si>
    <t>Algarrobo</t>
  </si>
  <si>
    <t>Aracataca</t>
  </si>
  <si>
    <t>Castilla la Nueva</t>
  </si>
  <si>
    <t>Granada - Meta</t>
  </si>
  <si>
    <t>Guamal - Meta</t>
  </si>
  <si>
    <t>Puerto Lopez</t>
  </si>
  <si>
    <t>San Carlos de Guaroa</t>
  </si>
  <si>
    <t>Villavicencio</t>
  </si>
  <si>
    <t>Sapuyes</t>
  </si>
  <si>
    <t>La Esperanza</t>
  </si>
  <si>
    <t>Pamplonita</t>
  </si>
  <si>
    <t>Mocoa</t>
  </si>
  <si>
    <t>Calarca</t>
  </si>
  <si>
    <t>Genova</t>
  </si>
  <si>
    <t>Pijao</t>
  </si>
  <si>
    <t>Santa Rosa de Cabal</t>
  </si>
  <si>
    <t>Santuario</t>
  </si>
  <si>
    <t>Aratoca</t>
  </si>
  <si>
    <t>Charala</t>
  </si>
  <si>
    <t>Piedecuesta</t>
  </si>
  <si>
    <t>Alvarado</t>
  </si>
  <si>
    <t>Coello</t>
  </si>
  <si>
    <t>Coyaima</t>
  </si>
  <si>
    <t>Flandes</t>
  </si>
  <si>
    <t>Guamo</t>
  </si>
  <si>
    <t>Honda</t>
  </si>
  <si>
    <t>Saldaña</t>
  </si>
  <si>
    <t>Suarez - Tolima</t>
  </si>
  <si>
    <t>Jamundi</t>
  </si>
  <si>
    <t>Zarzal</t>
  </si>
  <si>
    <t>Caqueta</t>
  </si>
  <si>
    <t>Putumayo</t>
  </si>
  <si>
    <t>Quindio</t>
  </si>
  <si>
    <t>Risaralda</t>
  </si>
  <si>
    <t>Asfaltita</t>
  </si>
  <si>
    <t>El Paujil</t>
  </si>
  <si>
    <t>Bucaramanga</t>
  </si>
  <si>
    <t>Popayan</t>
  </si>
  <si>
    <t>Pereira</t>
  </si>
  <si>
    <t>Cali</t>
  </si>
  <si>
    <t>Yotoco</t>
  </si>
  <si>
    <t>Diabasa</t>
  </si>
  <si>
    <t>Copacabana</t>
  </si>
  <si>
    <t>Puerto Berrio</t>
  </si>
  <si>
    <t>Saravena</t>
  </si>
  <si>
    <t>Tame</t>
  </si>
  <si>
    <t>Paz de Rio</t>
  </si>
  <si>
    <t>Samaca</t>
  </si>
  <si>
    <t>San Luis de Gaceno</t>
  </si>
  <si>
    <t>Aguazul</t>
  </si>
  <si>
    <t>Monterrey</t>
  </si>
  <si>
    <t>Nunchia</t>
  </si>
  <si>
    <t>Paz de Ariporo</t>
  </si>
  <si>
    <t>Pore</t>
  </si>
  <si>
    <t>Sabanalarga - Casanare</t>
  </si>
  <si>
    <t>Tauramena</t>
  </si>
  <si>
    <t>Villanueva - Casanare</t>
  </si>
  <si>
    <t>Yopal</t>
  </si>
  <si>
    <t>Bolivar - Cauca</t>
  </si>
  <si>
    <t>Caloto</t>
  </si>
  <si>
    <t>Guapi</t>
  </si>
  <si>
    <t>Lorica</t>
  </si>
  <si>
    <t>Anapoima</t>
  </si>
  <si>
    <t>Apulo</t>
  </si>
  <si>
    <t>El Rosal</t>
  </si>
  <si>
    <t>Paicol</t>
  </si>
  <si>
    <t>Barranca de Upia</t>
  </si>
  <si>
    <t>Fuente de Oro</t>
  </si>
  <si>
    <t>Puerto Gaitan</t>
  </si>
  <si>
    <t>Chinacota</t>
  </si>
  <si>
    <t>Orito</t>
  </si>
  <si>
    <t>Balboa - Risaralda</t>
  </si>
  <si>
    <t>Bugalagrande</t>
  </si>
  <si>
    <t>El aguila</t>
  </si>
  <si>
    <t>Arauca</t>
  </si>
  <si>
    <t>Casanare</t>
  </si>
  <si>
    <t>Gravas</t>
  </si>
  <si>
    <t>Yali</t>
  </si>
  <si>
    <t>Zambrano</t>
  </si>
  <si>
    <t>Garagoa</t>
  </si>
  <si>
    <t>La Sierra</t>
  </si>
  <si>
    <t>Miranda</t>
  </si>
  <si>
    <t>Timbio</t>
  </si>
  <si>
    <t>Cienaga de Oro</t>
  </si>
  <si>
    <t>Guacheta</t>
  </si>
  <si>
    <t>San Francisco - Cundinamarca</t>
  </si>
  <si>
    <t>Sutatausa</t>
  </si>
  <si>
    <t>Ubala</t>
  </si>
  <si>
    <t>Pitalito</t>
  </si>
  <si>
    <t>Plato</t>
  </si>
  <si>
    <t>Santa Ana</t>
  </si>
  <si>
    <t>La Virginia</t>
  </si>
  <si>
    <t>Sevilla</t>
  </si>
  <si>
    <t>Recebo</t>
  </si>
  <si>
    <t>Asfaltitas</t>
  </si>
  <si>
    <t>SUBTOTAL MATERIALES DE CONSTRUCCIÓN</t>
  </si>
  <si>
    <t>Materiales de construcción</t>
  </si>
  <si>
    <t>Medellin</t>
  </si>
  <si>
    <t>Mutata</t>
  </si>
  <si>
    <t>Manati</t>
  </si>
  <si>
    <t>Sabanagrande</t>
  </si>
  <si>
    <t>San Estanislao</t>
  </si>
  <si>
    <t>Berbeo</t>
  </si>
  <si>
    <t>Corrales</t>
  </si>
  <si>
    <t>Gameza</t>
  </si>
  <si>
    <t>Guayata</t>
  </si>
  <si>
    <t>Miraflores - Boyaca</t>
  </si>
  <si>
    <t>Paipa</t>
  </si>
  <si>
    <t>Ramiriqui</t>
  </si>
  <si>
    <t>Santa Rosa de Viterbo</t>
  </si>
  <si>
    <t>Somondoco</t>
  </si>
  <si>
    <t>Sutatenza</t>
  </si>
  <si>
    <t>Tasco</t>
  </si>
  <si>
    <t>Topaga</t>
  </si>
  <si>
    <t>Chinchina</t>
  </si>
  <si>
    <t>Filadelfia</t>
  </si>
  <si>
    <t>La Merced</t>
  </si>
  <si>
    <t>Villamaria</t>
  </si>
  <si>
    <t>Albania - Caqueta</t>
  </si>
  <si>
    <t>Morelia</t>
  </si>
  <si>
    <t>Puerto Rico - Caqueta</t>
  </si>
  <si>
    <t>Orocue</t>
  </si>
  <si>
    <t>Mercaderes</t>
  </si>
  <si>
    <t>Puerto Tejada</t>
  </si>
  <si>
    <t>Villa Rica</t>
  </si>
  <si>
    <t>Pailitas</t>
  </si>
  <si>
    <t>San Diego</t>
  </si>
  <si>
    <t>Istmina</t>
  </si>
  <si>
    <t>Quibdo</t>
  </si>
  <si>
    <t>San Pelayo</t>
  </si>
  <si>
    <t>Valencia</t>
  </si>
  <si>
    <t>Caqueza</t>
  </si>
  <si>
    <t>Carmen de Carupa</t>
  </si>
  <si>
    <t>Gacheta</t>
  </si>
  <si>
    <t>Guaduas</t>
  </si>
  <si>
    <t>Guayabetal</t>
  </si>
  <si>
    <t>Medina</t>
  </si>
  <si>
    <t>Nariño - Cundinamarca</t>
  </si>
  <si>
    <t>Nilo</t>
  </si>
  <si>
    <t>Tabio</t>
  </si>
  <si>
    <t>Tocaima</t>
  </si>
  <si>
    <t>San Jose del Guaviare</t>
  </si>
  <si>
    <t>Garzon</t>
  </si>
  <si>
    <t>La Plata</t>
  </si>
  <si>
    <t>Neiva</t>
  </si>
  <si>
    <t>Tello</t>
  </si>
  <si>
    <t>Yaguara</t>
  </si>
  <si>
    <t>Albania - La Guajira</t>
  </si>
  <si>
    <t>Riohacha</t>
  </si>
  <si>
    <t>Cienaga - Magalena</t>
  </si>
  <si>
    <t>El Banco</t>
  </si>
  <si>
    <t>Cumaral</t>
  </si>
  <si>
    <t>Restrepo - Meta</t>
  </si>
  <si>
    <t>San Andres de Tumaco</t>
  </si>
  <si>
    <t>San Pablo - Nariño</t>
  </si>
  <si>
    <t>Labateca</t>
  </si>
  <si>
    <t>Ocaña</t>
  </si>
  <si>
    <t>Puerto Caicedo</t>
  </si>
  <si>
    <t>Sibundoy</t>
  </si>
  <si>
    <t>Villagarzon</t>
  </si>
  <si>
    <t>La Tebaida</t>
  </si>
  <si>
    <t>Apia</t>
  </si>
  <si>
    <t>Cimitarra</t>
  </si>
  <si>
    <t>Contratacion</t>
  </si>
  <si>
    <t>Coromoro</t>
  </si>
  <si>
    <t>Giron</t>
  </si>
  <si>
    <t>Mogotes</t>
  </si>
  <si>
    <t>Sabana de Torres</t>
  </si>
  <si>
    <t>Sincelejo</t>
  </si>
  <si>
    <t>Carmen de Apicala</t>
  </si>
  <si>
    <t>Chaparral</t>
  </si>
  <si>
    <t>Espinal</t>
  </si>
  <si>
    <t>Icononzo</t>
  </si>
  <si>
    <t>Melgar</t>
  </si>
  <si>
    <t>Villarrica</t>
  </si>
  <si>
    <t>Buenaventura</t>
  </si>
  <si>
    <t>Candelaria - Valle del Cauca</t>
  </si>
  <si>
    <t>La Victoria - Valle del Cauca</t>
  </si>
  <si>
    <t>Riofrio</t>
  </si>
  <si>
    <t>Tulua</t>
  </si>
  <si>
    <t>Vijes</t>
  </si>
  <si>
    <t>Puerto Carreño</t>
  </si>
  <si>
    <t>Choco</t>
  </si>
  <si>
    <t>Guaviare</t>
  </si>
  <si>
    <t>Vichada</t>
  </si>
  <si>
    <t>VOLÚMENES DE EXPLOTACIÓN DE MATERIALES DE CONSTRUCCIÓN ASOCIADOS A PAGOS DE REGALÍAS AÑO 2021 - Metros cúbicos</t>
  </si>
  <si>
    <t>VOLÚMENES DE EXPLOTACIÓN DE MATERIALES DE CONSTRUCCIÓN ASOCIADOS A PAGOS DE REGALÍAS AÑO 2021</t>
  </si>
  <si>
    <t>Montelibano</t>
  </si>
  <si>
    <t>Concepcion - Antioquia</t>
  </si>
  <si>
    <t>Tubara</t>
  </si>
  <si>
    <t>Cucaita</t>
  </si>
  <si>
    <t>Jenesano</t>
  </si>
  <si>
    <t>Pauna</t>
  </si>
  <si>
    <t>Santa Maria - Boyaca</t>
  </si>
  <si>
    <t>Sora</t>
  </si>
  <si>
    <t>Anserma</t>
  </si>
  <si>
    <t>Corinto</t>
  </si>
  <si>
    <t>Piamonte</t>
  </si>
  <si>
    <t>Monteria</t>
  </si>
  <si>
    <t>San Carlos - Cordoba</t>
  </si>
  <si>
    <t>Arbelaez</t>
  </si>
  <si>
    <t>Cajica</t>
  </si>
  <si>
    <t>El Peñon - Cundinamarca</t>
  </si>
  <si>
    <t>Pacho</t>
  </si>
  <si>
    <t>Tibirita</t>
  </si>
  <si>
    <t>San Martin - Meta</t>
  </si>
  <si>
    <t>Barbacoas</t>
  </si>
  <si>
    <t>Consaca</t>
  </si>
  <si>
    <t>Funes</t>
  </si>
  <si>
    <t>Iles</t>
  </si>
  <si>
    <t>Ipiales</t>
  </si>
  <si>
    <t>Potosi</t>
  </si>
  <si>
    <t>Pupiales</t>
  </si>
  <si>
    <t>Samaniego</t>
  </si>
  <si>
    <t>Sandona</t>
  </si>
  <si>
    <t>Abrego</t>
  </si>
  <si>
    <t>Tibu</t>
  </si>
  <si>
    <t>San Miguel - Putumayo</t>
  </si>
  <si>
    <t>Betulia - Santander</t>
  </si>
  <si>
    <t>Cepita</t>
  </si>
  <si>
    <t>Landazuri</t>
  </si>
  <si>
    <t>Matanza</t>
  </si>
  <si>
    <t>San Vicente de Chucuri</t>
  </si>
  <si>
    <t>San Onofre</t>
  </si>
  <si>
    <t>Santiago de Tolu</t>
  </si>
  <si>
    <t>Baranoa</t>
  </si>
  <si>
    <t>Sabanalarga - Atlantico</t>
  </si>
  <si>
    <t>Magangue</t>
  </si>
  <si>
    <t>Turbana</t>
  </si>
  <si>
    <t>Boyaca - Boyaca</t>
  </si>
  <si>
    <t>Motavita</t>
  </si>
  <si>
    <t>Nobsa</t>
  </si>
  <si>
    <t>Sotaquira</t>
  </si>
  <si>
    <t>El Tambo - Cauca</t>
  </si>
  <si>
    <t>Sotara</t>
  </si>
  <si>
    <t>Bosconia</t>
  </si>
  <si>
    <t>Puerto Escondido</t>
  </si>
  <si>
    <t>Agua de Dios</t>
  </si>
  <si>
    <t>Choachi</t>
  </si>
  <si>
    <t>Cogua</t>
  </si>
  <si>
    <t>Cucunuba</t>
  </si>
  <si>
    <t>San Francisco - Putumayo</t>
  </si>
  <si>
    <t>Filandia</t>
  </si>
  <si>
    <t>Belen de Umbria - Risaralda</t>
  </si>
  <si>
    <t>Corozal</t>
  </si>
  <si>
    <t>Rovira</t>
  </si>
  <si>
    <t>Valle de San Juan</t>
  </si>
  <si>
    <t>Calima</t>
  </si>
  <si>
    <t>Florida</t>
  </si>
  <si>
    <t>Palmira</t>
  </si>
  <si>
    <t>Restrepo - Valle del Cauca</t>
  </si>
  <si>
    <t>Trujillo</t>
  </si>
  <si>
    <t>47189</t>
  </si>
  <si>
    <t>Cienaga</t>
  </si>
  <si>
    <t>FECHA DE ACTUALIZACIÓN: 10 DE MAYO DE 2023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</si>
  <si>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</si>
  <si>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TOTAL AÑO 2021</t>
  </si>
  <si>
    <t xml:space="preserve">* La información presentada aquí es preliminar y es dinámica ya que corresponde al volumen de explotación de minerales asociados sobre los cuales los titulares mineros pagan Regalías.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</si>
</sst>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5" xfId="0" applyNumberFormat="1" applyFont="1" applyBorder="1" applyAlignment="1">
      <alignment horizontal="left"/>
    </xf>
    <xf numFmtId="41" fontId="2" fillId="0" borderId="6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41" fontId="2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3" fillId="3" borderId="9" xfId="0" applyNumberFormat="1" applyFont="1" applyFill="1" applyBorder="1" applyAlignment="1">
      <alignment vertical="center"/>
    </xf>
    <xf numFmtId="41" fontId="3" fillId="3" borderId="8" xfId="0" applyNumberFormat="1" applyFont="1" applyFill="1" applyBorder="1" applyAlignment="1">
      <alignment vertical="center"/>
    </xf>
    <xf numFmtId="41" fontId="3" fillId="3" borderId="16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41" fontId="2" fillId="0" borderId="0" xfId="0" applyNumberFormat="1" applyFont="1"/>
    <xf numFmtId="41" fontId="3" fillId="3" borderId="15" xfId="0" applyNumberFormat="1" applyFont="1" applyFill="1" applyBorder="1" applyAlignment="1">
      <alignment vertical="center"/>
    </xf>
    <xf numFmtId="41" fontId="2" fillId="2" borderId="12" xfId="0" applyNumberFormat="1" applyFont="1" applyFill="1" applyBorder="1" applyAlignment="1">
      <alignment vertical="center"/>
    </xf>
    <xf numFmtId="41" fontId="3" fillId="2" borderId="14" xfId="0" applyNumberFormat="1" applyFont="1" applyFill="1" applyBorder="1" applyAlignment="1">
      <alignment vertical="center"/>
    </xf>
    <xf numFmtId="0" fontId="2" fillId="0" borderId="5" xfId="0" applyFont="1" applyBorder="1"/>
    <xf numFmtId="1" fontId="2" fillId="2" borderId="12" xfId="0" applyNumberFormat="1" applyFont="1" applyFill="1" applyBorder="1" applyAlignment="1">
      <alignment horizontal="left" indent="1"/>
    </xf>
    <xf numFmtId="0" fontId="2" fillId="2" borderId="12" xfId="0" applyFont="1" applyFill="1" applyBorder="1" applyAlignment="1">
      <alignment horizontal="left" indent="1"/>
    </xf>
    <xf numFmtId="1" fontId="2" fillId="2" borderId="13" xfId="0" applyNumberFormat="1" applyFont="1" applyFill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41" fontId="2" fillId="0" borderId="10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41" fontId="10" fillId="4" borderId="15" xfId="0" applyNumberFormat="1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indent="1"/>
    </xf>
    <xf numFmtId="0" fontId="2" fillId="0" borderId="22" xfId="0" applyFont="1" applyBorder="1" applyAlignment="1">
      <alignment horizontal="left" indent="1"/>
    </xf>
    <xf numFmtId="0" fontId="10" fillId="4" borderId="19" xfId="0" applyFont="1" applyFill="1" applyBorder="1" applyAlignment="1">
      <alignment horizontal="center" vertical="center"/>
    </xf>
    <xf numFmtId="41" fontId="2" fillId="2" borderId="28" xfId="0" applyNumberFormat="1" applyFont="1" applyFill="1" applyBorder="1" applyAlignment="1">
      <alignment vertical="center"/>
    </xf>
    <xf numFmtId="41" fontId="3" fillId="3" borderId="20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left" indent="1"/>
    </xf>
    <xf numFmtId="1" fontId="10" fillId="4" borderId="30" xfId="0" applyNumberFormat="1" applyFont="1" applyFill="1" applyBorder="1" applyAlignment="1">
      <alignment horizontal="center" vertical="center" wrapText="1"/>
    </xf>
    <xf numFmtId="1" fontId="10" fillId="4" borderId="15" xfId="0" applyNumberFormat="1" applyFont="1" applyFill="1" applyBorder="1" applyAlignment="1">
      <alignment horizontal="center" vertical="center" wrapText="1"/>
    </xf>
    <xf numFmtId="41" fontId="10" fillId="4" borderId="20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3" fillId="3" borderId="23" xfId="0" applyFont="1" applyFill="1" applyBorder="1" applyAlignment="1">
      <alignment horizontal="left" indent="1"/>
    </xf>
    <xf numFmtId="0" fontId="3" fillId="3" borderId="8" xfId="0" applyFont="1" applyFill="1" applyBorder="1" applyAlignment="1">
      <alignment horizontal="left" inden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indent="1"/>
    </xf>
    <xf numFmtId="0" fontId="3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1" fontId="2" fillId="0" borderId="0" xfId="0" applyNumberFormat="1" applyFont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3" fillId="3" borderId="18" xfId="0" applyNumberFormat="1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29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1096433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0B72D2-9020-604D-BB73-CE9552AE0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5E118D-8FB1-0A4F-8C8D-56433A74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A7FB60-EE4F-F048-93A5-6FD2D1553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F06D3A-6EC5-CD4B-B9C1-47DB6F1DC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165378</xdr:colOff>
      <xdr:row>2</xdr:row>
      <xdr:rowOff>4188</xdr:rowOff>
    </xdr:from>
    <xdr:to>
      <xdr:col>3</xdr:col>
      <xdr:colOff>264886</xdr:colOff>
      <xdr:row>5</xdr:row>
      <xdr:rowOff>188824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A98B87-5DCC-FB48-96A5-DF35A3885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147" y="258188"/>
          <a:ext cx="2903277" cy="800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I24"/>
  <sheetViews>
    <sheetView showGridLines="0" tabSelected="1" zoomScale="130" zoomScaleNormal="130" workbookViewId="0">
      <selection activeCell="D26" sqref="D26"/>
    </sheetView>
  </sheetViews>
  <sheetFormatPr baseColWidth="10" defaultRowHeight="15" x14ac:dyDescent="0.2"/>
  <cols>
    <col min="1" max="1" width="1.83203125" style="1" customWidth="1"/>
    <col min="2" max="2" width="25.83203125" style="3" customWidth="1"/>
    <col min="3" max="3" width="40.83203125" style="1" customWidth="1"/>
    <col min="4" max="4" width="19.83203125" style="1" customWidth="1"/>
    <col min="5" max="9" width="17.83203125" style="4" customWidth="1"/>
    <col min="10" max="16384" width="10.83203125" style="1"/>
  </cols>
  <sheetData>
    <row r="1" spans="2:9" ht="8" customHeight="1" thickBot="1" x14ac:dyDescent="0.25"/>
    <row r="2" spans="2:9" ht="16" customHeight="1" x14ac:dyDescent="0.2">
      <c r="B2" s="44"/>
      <c r="C2" s="45"/>
      <c r="D2" s="45"/>
      <c r="E2" s="45"/>
      <c r="F2" s="45"/>
      <c r="G2" s="45"/>
      <c r="H2" s="45"/>
      <c r="I2" s="46"/>
    </row>
    <row r="3" spans="2:9" ht="16" customHeight="1" x14ac:dyDescent="0.2">
      <c r="B3" s="52" t="s">
        <v>0</v>
      </c>
      <c r="C3" s="53"/>
      <c r="D3" s="53"/>
      <c r="E3" s="53"/>
      <c r="F3" s="53"/>
      <c r="G3" s="53"/>
      <c r="H3" s="53"/>
      <c r="I3" s="54"/>
    </row>
    <row r="4" spans="2:9" ht="16" customHeight="1" x14ac:dyDescent="0.2">
      <c r="B4" s="52" t="s">
        <v>1</v>
      </c>
      <c r="C4" s="53"/>
      <c r="D4" s="53"/>
      <c r="E4" s="53"/>
      <c r="F4" s="53"/>
      <c r="G4" s="53"/>
      <c r="H4" s="53"/>
      <c r="I4" s="54"/>
    </row>
    <row r="5" spans="2:9" ht="16" customHeight="1" x14ac:dyDescent="0.2">
      <c r="B5" s="52" t="s">
        <v>2</v>
      </c>
      <c r="C5" s="53"/>
      <c r="D5" s="53"/>
      <c r="E5" s="53"/>
      <c r="F5" s="53"/>
      <c r="G5" s="53"/>
      <c r="H5" s="53"/>
      <c r="I5" s="54"/>
    </row>
    <row r="6" spans="2:9" ht="16" customHeight="1" x14ac:dyDescent="0.2">
      <c r="B6" s="52" t="s">
        <v>3</v>
      </c>
      <c r="C6" s="53"/>
      <c r="D6" s="53"/>
      <c r="E6" s="53"/>
      <c r="F6" s="53"/>
      <c r="G6" s="53"/>
      <c r="H6" s="53"/>
      <c r="I6" s="54"/>
    </row>
    <row r="7" spans="2:9" x14ac:dyDescent="0.2">
      <c r="B7" s="55" t="s">
        <v>372</v>
      </c>
      <c r="C7" s="56"/>
      <c r="D7" s="56"/>
      <c r="E7" s="56"/>
      <c r="F7" s="56"/>
      <c r="G7" s="56"/>
      <c r="H7" s="56"/>
      <c r="I7" s="57"/>
    </row>
    <row r="8" spans="2:9" x14ac:dyDescent="0.2">
      <c r="B8" s="5"/>
      <c r="I8" s="6"/>
    </row>
    <row r="9" spans="2:9" ht="16" x14ac:dyDescent="0.2">
      <c r="B9" s="47" t="s">
        <v>373</v>
      </c>
      <c r="C9" s="48"/>
      <c r="D9" s="48"/>
      <c r="E9" s="48"/>
      <c r="F9" s="48"/>
      <c r="G9" s="48"/>
      <c r="H9" s="48"/>
      <c r="I9" s="49"/>
    </row>
    <row r="10" spans="2:9" x14ac:dyDescent="0.2">
      <c r="B10" s="5"/>
      <c r="I10" s="6"/>
    </row>
    <row r="11" spans="2:9" ht="27" customHeight="1" thickBot="1" x14ac:dyDescent="0.25">
      <c r="B11" s="58" t="s">
        <v>304</v>
      </c>
      <c r="C11" s="59"/>
      <c r="D11" s="59"/>
      <c r="E11" s="59"/>
      <c r="F11" s="59"/>
      <c r="G11" s="59"/>
      <c r="H11" s="59"/>
      <c r="I11" s="60"/>
    </row>
    <row r="12" spans="2:9" s="2" customFormat="1" ht="27" customHeight="1" thickBot="1" x14ac:dyDescent="0.25">
      <c r="B12" s="35" t="s">
        <v>45</v>
      </c>
      <c r="C12" s="32" t="s">
        <v>44</v>
      </c>
      <c r="D12" s="29" t="s">
        <v>46</v>
      </c>
      <c r="E12" s="30" t="s">
        <v>6</v>
      </c>
      <c r="F12" s="30" t="s">
        <v>7</v>
      </c>
      <c r="G12" s="30" t="s">
        <v>8</v>
      </c>
      <c r="H12" s="30" t="s">
        <v>9</v>
      </c>
      <c r="I12" s="31" t="s">
        <v>374</v>
      </c>
    </row>
    <row r="13" spans="2:9" x14ac:dyDescent="0.2">
      <c r="B13" s="61" t="s">
        <v>214</v>
      </c>
      <c r="C13" s="33" t="s">
        <v>83</v>
      </c>
      <c r="D13" s="26" t="s">
        <v>81</v>
      </c>
      <c r="E13" s="27">
        <v>1289656.6800000002</v>
      </c>
      <c r="F13" s="27">
        <v>1077851.21</v>
      </c>
      <c r="G13" s="27">
        <v>1112104.94</v>
      </c>
      <c r="H13" s="27">
        <v>1175714.8499999999</v>
      </c>
      <c r="I13" s="28">
        <f>+SUM(E13:H13)</f>
        <v>4655327.68</v>
      </c>
    </row>
    <row r="14" spans="2:9" x14ac:dyDescent="0.2">
      <c r="B14" s="62"/>
      <c r="C14" s="34" t="s">
        <v>212</v>
      </c>
      <c r="D14" s="11" t="s">
        <v>81</v>
      </c>
      <c r="E14" s="12">
        <v>1823.5</v>
      </c>
      <c r="F14" s="12">
        <v>1260</v>
      </c>
      <c r="G14" s="12">
        <v>557</v>
      </c>
      <c r="H14" s="12">
        <v>0</v>
      </c>
      <c r="I14" s="13">
        <f t="shared" ref="I14:I17" si="0">+SUM(E14:H14)</f>
        <v>3640.5</v>
      </c>
    </row>
    <row r="15" spans="2:9" x14ac:dyDescent="0.2">
      <c r="B15" s="63"/>
      <c r="C15" s="34" t="s">
        <v>159</v>
      </c>
      <c r="D15" s="11" t="s">
        <v>81</v>
      </c>
      <c r="E15" s="12">
        <v>306762.67000000004</v>
      </c>
      <c r="F15" s="12">
        <v>266888.46000000002</v>
      </c>
      <c r="G15" s="12">
        <v>141075.33000000002</v>
      </c>
      <c r="H15" s="12">
        <v>152457.91999999998</v>
      </c>
      <c r="I15" s="13">
        <f t="shared" si="0"/>
        <v>867184.38000000012</v>
      </c>
    </row>
    <row r="16" spans="2:9" x14ac:dyDescent="0.2">
      <c r="B16" s="63"/>
      <c r="C16" s="34" t="s">
        <v>194</v>
      </c>
      <c r="D16" s="11" t="s">
        <v>81</v>
      </c>
      <c r="E16" s="12">
        <v>2829313.7400000007</v>
      </c>
      <c r="F16" s="12">
        <v>2060305.5600000003</v>
      </c>
      <c r="G16" s="12">
        <v>2184742.4299999997</v>
      </c>
      <c r="H16" s="12">
        <v>2648015.9400000004</v>
      </c>
      <c r="I16" s="13">
        <f t="shared" si="0"/>
        <v>9722377.6700000018</v>
      </c>
    </row>
    <row r="17" spans="2:9" x14ac:dyDescent="0.2">
      <c r="B17" s="63"/>
      <c r="C17" s="34" t="s">
        <v>211</v>
      </c>
      <c r="D17" s="11" t="s">
        <v>81</v>
      </c>
      <c r="E17" s="12">
        <v>2087529.59</v>
      </c>
      <c r="F17" s="12">
        <v>1528809.7800000003</v>
      </c>
      <c r="G17" s="12">
        <v>1572935.5600000003</v>
      </c>
      <c r="H17" s="12">
        <v>1787391.84</v>
      </c>
      <c r="I17" s="13">
        <f t="shared" si="0"/>
        <v>6976666.7700000005</v>
      </c>
    </row>
    <row r="18" spans="2:9" ht="16" thickBot="1" x14ac:dyDescent="0.25">
      <c r="B18" s="64"/>
      <c r="C18" s="50" t="s">
        <v>213</v>
      </c>
      <c r="D18" s="51"/>
      <c r="E18" s="15">
        <f>+SUM(E13:E17)</f>
        <v>6515086.1800000006</v>
      </c>
      <c r="F18" s="15">
        <f>+SUM(F13:F17)</f>
        <v>4935115.0100000007</v>
      </c>
      <c r="G18" s="15">
        <f>+SUM(G13:G17)</f>
        <v>5011415.26</v>
      </c>
      <c r="H18" s="15">
        <f>+SUM(H13:H17)</f>
        <v>5763580.5499999998</v>
      </c>
      <c r="I18" s="14">
        <f>+SUM(I13:I17)</f>
        <v>22225197</v>
      </c>
    </row>
    <row r="19" spans="2:9" x14ac:dyDescent="0.2">
      <c r="B19" s="7"/>
    </row>
    <row r="20" spans="2:9" x14ac:dyDescent="0.2">
      <c r="B20" s="17" t="s">
        <v>31</v>
      </c>
    </row>
    <row r="21" spans="2:9" x14ac:dyDescent="0.2">
      <c r="B21" s="43" t="s">
        <v>82</v>
      </c>
      <c r="C21" s="43"/>
      <c r="D21" s="43"/>
      <c r="E21" s="43"/>
      <c r="F21" s="43"/>
      <c r="G21" s="43"/>
      <c r="H21" s="43"/>
      <c r="I21" s="43"/>
    </row>
    <row r="22" spans="2:9" x14ac:dyDescent="0.2">
      <c r="B22" s="43" t="s">
        <v>375</v>
      </c>
      <c r="C22" s="43"/>
      <c r="D22" s="43"/>
      <c r="E22" s="43"/>
      <c r="F22" s="43"/>
      <c r="G22" s="43"/>
      <c r="H22" s="43"/>
      <c r="I22" s="43"/>
    </row>
    <row r="23" spans="2:9" x14ac:dyDescent="0.2">
      <c r="B23" s="43" t="s">
        <v>32</v>
      </c>
      <c r="C23" s="43"/>
      <c r="D23" s="43"/>
      <c r="E23" s="43"/>
      <c r="F23" s="43"/>
      <c r="G23" s="43"/>
      <c r="H23" s="43"/>
      <c r="I23" s="43"/>
    </row>
    <row r="24" spans="2:9" x14ac:dyDescent="0.2">
      <c r="B24" s="43"/>
      <c r="C24" s="43"/>
      <c r="D24" s="43"/>
      <c r="E24" s="43"/>
      <c r="F24" s="43"/>
      <c r="G24" s="43"/>
      <c r="H24" s="43"/>
      <c r="I24" s="43"/>
    </row>
  </sheetData>
  <autoFilter ref="B12:I18" xr:uid="{3E79AA48-1EA8-A749-B22E-9DFEA107AD5A}"/>
  <mergeCells count="14">
    <mergeCell ref="B23:I23"/>
    <mergeCell ref="B24:I24"/>
    <mergeCell ref="B21:I21"/>
    <mergeCell ref="B22:I22"/>
    <mergeCell ref="B2:I2"/>
    <mergeCell ref="B9:I9"/>
    <mergeCell ref="C18:D18"/>
    <mergeCell ref="B3:I3"/>
    <mergeCell ref="B4:I4"/>
    <mergeCell ref="B5:I5"/>
    <mergeCell ref="B6:I6"/>
    <mergeCell ref="B7:I7"/>
    <mergeCell ref="B11:I11"/>
    <mergeCell ref="B13:B18"/>
  </mergeCells>
  <pageMargins left="0.7" right="0.7" top="0.75" bottom="0.75" header="0.3" footer="0.3"/>
  <pageSetup paperSize="9" scale="46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7764-01B8-9049-8D9B-62CD37DC22C4}">
  <sheetPr>
    <pageSetUpPr fitToPage="1"/>
  </sheetPr>
  <dimension ref="B1:J209"/>
  <sheetViews>
    <sheetView showGridLines="0" zoomScale="130" zoomScaleNormal="130" workbookViewId="0">
      <pane ySplit="12" topLeftCell="A197" activePane="bottomLeft" state="frozen"/>
      <selection pane="bottomLeft" activeCell="C212" sqref="C212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5"/>
      <c r="C2" s="76"/>
      <c r="D2" s="76"/>
      <c r="E2" s="76"/>
      <c r="F2" s="76"/>
      <c r="G2" s="76"/>
      <c r="H2" s="76"/>
      <c r="I2" s="76"/>
      <c r="J2" s="7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372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2"/>
      <c r="C8" s="65"/>
      <c r="D8" s="65"/>
      <c r="E8" s="65"/>
      <c r="F8" s="65"/>
      <c r="G8" s="65"/>
      <c r="H8" s="65"/>
      <c r="I8" s="65"/>
      <c r="J8" s="66"/>
    </row>
    <row r="9" spans="2:10" ht="16" x14ac:dyDescent="0.2">
      <c r="B9" s="47" t="s">
        <v>373</v>
      </c>
      <c r="C9" s="67"/>
      <c r="D9" s="67"/>
      <c r="E9" s="67"/>
      <c r="F9" s="67"/>
      <c r="G9" s="67"/>
      <c r="H9" s="67"/>
      <c r="I9" s="67"/>
      <c r="J9" s="68"/>
    </row>
    <row r="10" spans="2:10" x14ac:dyDescent="0.2">
      <c r="B10" s="22"/>
      <c r="C10" s="65"/>
      <c r="D10" s="65"/>
      <c r="E10" s="65"/>
      <c r="F10" s="65"/>
      <c r="G10" s="65"/>
      <c r="H10" s="65"/>
      <c r="I10" s="65"/>
      <c r="J10" s="66"/>
    </row>
    <row r="11" spans="2:10" ht="27" customHeight="1" thickBot="1" x14ac:dyDescent="0.25">
      <c r="B11" s="69" t="s">
        <v>303</v>
      </c>
      <c r="C11" s="70"/>
      <c r="D11" s="70"/>
      <c r="E11" s="70"/>
      <c r="F11" s="70"/>
      <c r="G11" s="70"/>
      <c r="H11" s="70"/>
      <c r="I11" s="70"/>
      <c r="J11" s="71"/>
    </row>
    <row r="12" spans="2:10" s="2" customFormat="1" ht="33" customHeight="1" thickBot="1" x14ac:dyDescent="0.25">
      <c r="B12" s="39" t="s">
        <v>45</v>
      </c>
      <c r="C12" s="40" t="s">
        <v>11</v>
      </c>
      <c r="D12" s="29" t="s">
        <v>4</v>
      </c>
      <c r="E12" s="42" t="s">
        <v>5</v>
      </c>
      <c r="F12" s="41" t="s">
        <v>6</v>
      </c>
      <c r="G12" s="30" t="s">
        <v>7</v>
      </c>
      <c r="H12" s="30" t="s">
        <v>8</v>
      </c>
      <c r="I12" s="30" t="s">
        <v>9</v>
      </c>
      <c r="J12" s="31" t="s">
        <v>374</v>
      </c>
    </row>
    <row r="13" spans="2:10" x14ac:dyDescent="0.2">
      <c r="B13" s="25" t="s">
        <v>83</v>
      </c>
      <c r="C13" s="23">
        <v>5212</v>
      </c>
      <c r="D13" s="24" t="s">
        <v>10</v>
      </c>
      <c r="E13" s="38" t="s">
        <v>160</v>
      </c>
      <c r="F13" s="36">
        <v>0</v>
      </c>
      <c r="G13" s="20">
        <v>0</v>
      </c>
      <c r="H13" s="20">
        <v>0</v>
      </c>
      <c r="I13" s="20">
        <v>1208</v>
      </c>
      <c r="J13" s="21">
        <f>+SUM(F13:I13)</f>
        <v>1208</v>
      </c>
    </row>
    <row r="14" spans="2:10" x14ac:dyDescent="0.2">
      <c r="B14" s="25" t="s">
        <v>83</v>
      </c>
      <c r="C14" s="23">
        <v>5001</v>
      </c>
      <c r="D14" s="24" t="s">
        <v>10</v>
      </c>
      <c r="E14" s="38" t="s">
        <v>215</v>
      </c>
      <c r="F14" s="36">
        <v>42971.89</v>
      </c>
      <c r="G14" s="20">
        <v>50244.81</v>
      </c>
      <c r="H14" s="20">
        <v>49232.84</v>
      </c>
      <c r="I14" s="20">
        <v>0</v>
      </c>
      <c r="J14" s="21">
        <f t="shared" ref="J14:J77" si="0">+SUM(F14:I14)</f>
        <v>142449.53999999998</v>
      </c>
    </row>
    <row r="15" spans="2:10" x14ac:dyDescent="0.2">
      <c r="B15" s="25" t="s">
        <v>83</v>
      </c>
      <c r="C15" s="23">
        <v>5480</v>
      </c>
      <c r="D15" s="24" t="s">
        <v>10</v>
      </c>
      <c r="E15" s="38" t="s">
        <v>216</v>
      </c>
      <c r="F15" s="36">
        <v>3158</v>
      </c>
      <c r="G15" s="20">
        <v>2740</v>
      </c>
      <c r="H15" s="20">
        <v>0</v>
      </c>
      <c r="I15" s="20">
        <v>0</v>
      </c>
      <c r="J15" s="21">
        <f t="shared" si="0"/>
        <v>5898</v>
      </c>
    </row>
    <row r="16" spans="2:10" x14ac:dyDescent="0.2">
      <c r="B16" s="25" t="s">
        <v>83</v>
      </c>
      <c r="C16" s="23">
        <v>8421</v>
      </c>
      <c r="D16" s="24" t="s">
        <v>63</v>
      </c>
      <c r="E16" s="38" t="s">
        <v>47</v>
      </c>
      <c r="F16" s="36">
        <v>32309.5</v>
      </c>
      <c r="G16" s="20">
        <v>25777</v>
      </c>
      <c r="H16" s="20">
        <v>46594</v>
      </c>
      <c r="I16" s="20">
        <v>42453.34</v>
      </c>
      <c r="J16" s="21">
        <f t="shared" si="0"/>
        <v>147133.84</v>
      </c>
    </row>
    <row r="17" spans="2:10" x14ac:dyDescent="0.2">
      <c r="B17" s="25" t="s">
        <v>83</v>
      </c>
      <c r="C17" s="23">
        <v>8436</v>
      </c>
      <c r="D17" s="24" t="s">
        <v>63</v>
      </c>
      <c r="E17" s="38" t="s">
        <v>217</v>
      </c>
      <c r="F17" s="36">
        <v>8379</v>
      </c>
      <c r="G17" s="20">
        <v>0</v>
      </c>
      <c r="H17" s="20">
        <v>0</v>
      </c>
      <c r="I17" s="20">
        <v>0</v>
      </c>
      <c r="J17" s="21">
        <f t="shared" si="0"/>
        <v>8379</v>
      </c>
    </row>
    <row r="18" spans="2:10" x14ac:dyDescent="0.2">
      <c r="B18" s="25" t="s">
        <v>83</v>
      </c>
      <c r="C18" s="23">
        <v>8573</v>
      </c>
      <c r="D18" s="24" t="s">
        <v>63</v>
      </c>
      <c r="E18" s="38" t="s">
        <v>48</v>
      </c>
      <c r="F18" s="36">
        <v>0</v>
      </c>
      <c r="G18" s="20">
        <v>0</v>
      </c>
      <c r="H18" s="20">
        <v>98</v>
      </c>
      <c r="I18" s="20">
        <v>0</v>
      </c>
      <c r="J18" s="21">
        <f t="shared" si="0"/>
        <v>98</v>
      </c>
    </row>
    <row r="19" spans="2:10" x14ac:dyDescent="0.2">
      <c r="B19" s="25" t="s">
        <v>83</v>
      </c>
      <c r="C19" s="23">
        <v>8606</v>
      </c>
      <c r="D19" s="24" t="s">
        <v>63</v>
      </c>
      <c r="E19" s="38" t="s">
        <v>84</v>
      </c>
      <c r="F19" s="36">
        <v>31338.15</v>
      </c>
      <c r="G19" s="20">
        <v>16082.61</v>
      </c>
      <c r="H19" s="20">
        <v>18672.989999999998</v>
      </c>
      <c r="I19" s="20">
        <v>31972.47</v>
      </c>
      <c r="J19" s="21">
        <f t="shared" si="0"/>
        <v>98066.22</v>
      </c>
    </row>
    <row r="20" spans="2:10" x14ac:dyDescent="0.2">
      <c r="B20" s="25" t="s">
        <v>83</v>
      </c>
      <c r="C20" s="23">
        <v>8634</v>
      </c>
      <c r="D20" s="24" t="s">
        <v>63</v>
      </c>
      <c r="E20" s="38" t="s">
        <v>218</v>
      </c>
      <c r="F20" s="36">
        <v>18340</v>
      </c>
      <c r="G20" s="20">
        <v>14339</v>
      </c>
      <c r="H20" s="20">
        <v>0</v>
      </c>
      <c r="I20" s="20">
        <v>0</v>
      </c>
      <c r="J20" s="21">
        <f t="shared" si="0"/>
        <v>32679</v>
      </c>
    </row>
    <row r="21" spans="2:10" x14ac:dyDescent="0.2">
      <c r="B21" s="25" t="s">
        <v>83</v>
      </c>
      <c r="C21" s="23">
        <v>11001</v>
      </c>
      <c r="D21" s="24" t="s">
        <v>64</v>
      </c>
      <c r="E21" s="38" t="s">
        <v>64</v>
      </c>
      <c r="F21" s="36">
        <v>6981.63</v>
      </c>
      <c r="G21" s="20">
        <v>6713.57</v>
      </c>
      <c r="H21" s="20">
        <v>11558.689999999999</v>
      </c>
      <c r="I21" s="20">
        <v>4719.58</v>
      </c>
      <c r="J21" s="21">
        <f t="shared" si="0"/>
        <v>29973.47</v>
      </c>
    </row>
    <row r="22" spans="2:10" x14ac:dyDescent="0.2">
      <c r="B22" s="25" t="s">
        <v>83</v>
      </c>
      <c r="C22" s="23">
        <v>13001</v>
      </c>
      <c r="D22" s="24" t="s">
        <v>34</v>
      </c>
      <c r="E22" s="38" t="s">
        <v>61</v>
      </c>
      <c r="F22" s="36">
        <v>157115.28</v>
      </c>
      <c r="G22" s="20">
        <v>106841.71</v>
      </c>
      <c r="H22" s="20">
        <v>82928.13</v>
      </c>
      <c r="I22" s="20">
        <v>108323.08</v>
      </c>
      <c r="J22" s="21">
        <f t="shared" si="0"/>
        <v>455208.2</v>
      </c>
    </row>
    <row r="23" spans="2:10" x14ac:dyDescent="0.2">
      <c r="B23" s="25" t="s">
        <v>83</v>
      </c>
      <c r="C23" s="23">
        <v>13647</v>
      </c>
      <c r="D23" s="24" t="s">
        <v>34</v>
      </c>
      <c r="E23" s="38" t="s">
        <v>219</v>
      </c>
      <c r="F23" s="36">
        <v>90</v>
      </c>
      <c r="G23" s="20">
        <v>0</v>
      </c>
      <c r="H23" s="20">
        <v>0</v>
      </c>
      <c r="I23" s="20">
        <v>0</v>
      </c>
      <c r="J23" s="21">
        <f t="shared" si="0"/>
        <v>90</v>
      </c>
    </row>
    <row r="24" spans="2:10" x14ac:dyDescent="0.2">
      <c r="B24" s="25" t="s">
        <v>83</v>
      </c>
      <c r="C24" s="23">
        <v>15090</v>
      </c>
      <c r="D24" s="24" t="s">
        <v>14</v>
      </c>
      <c r="E24" s="38" t="s">
        <v>220</v>
      </c>
      <c r="F24" s="36">
        <v>878</v>
      </c>
      <c r="G24" s="20">
        <v>0</v>
      </c>
      <c r="H24" s="20">
        <v>3180</v>
      </c>
      <c r="I24" s="20">
        <v>3700</v>
      </c>
      <c r="J24" s="21">
        <f t="shared" si="0"/>
        <v>7758</v>
      </c>
    </row>
    <row r="25" spans="2:10" x14ac:dyDescent="0.2">
      <c r="B25" s="25" t="s">
        <v>83</v>
      </c>
      <c r="C25" s="23">
        <v>15204</v>
      </c>
      <c r="D25" s="24" t="s">
        <v>14</v>
      </c>
      <c r="E25" s="38" t="s">
        <v>86</v>
      </c>
      <c r="F25" s="36">
        <v>0</v>
      </c>
      <c r="G25" s="20">
        <v>0</v>
      </c>
      <c r="H25" s="20">
        <v>91</v>
      </c>
      <c r="I25" s="20">
        <v>0</v>
      </c>
      <c r="J25" s="21">
        <f t="shared" si="0"/>
        <v>91</v>
      </c>
    </row>
    <row r="26" spans="2:10" x14ac:dyDescent="0.2">
      <c r="B26" s="25" t="s">
        <v>83</v>
      </c>
      <c r="C26" s="23">
        <v>15215</v>
      </c>
      <c r="D26" s="24" t="s">
        <v>14</v>
      </c>
      <c r="E26" s="38" t="s">
        <v>221</v>
      </c>
      <c r="F26" s="36">
        <v>54</v>
      </c>
      <c r="G26" s="20">
        <v>0</v>
      </c>
      <c r="H26" s="20">
        <v>0</v>
      </c>
      <c r="I26" s="20">
        <v>0</v>
      </c>
      <c r="J26" s="21">
        <f t="shared" si="0"/>
        <v>54</v>
      </c>
    </row>
    <row r="27" spans="2:10" x14ac:dyDescent="0.2">
      <c r="B27" s="25" t="s">
        <v>83</v>
      </c>
      <c r="C27" s="23">
        <v>15296</v>
      </c>
      <c r="D27" s="24" t="s">
        <v>14</v>
      </c>
      <c r="E27" s="38" t="s">
        <v>222</v>
      </c>
      <c r="F27" s="36">
        <v>1250</v>
      </c>
      <c r="G27" s="20">
        <v>1231</v>
      </c>
      <c r="H27" s="20">
        <v>1230</v>
      </c>
      <c r="I27" s="20">
        <v>1770.55</v>
      </c>
      <c r="J27" s="21">
        <f t="shared" si="0"/>
        <v>5481.55</v>
      </c>
    </row>
    <row r="28" spans="2:10" x14ac:dyDescent="0.2">
      <c r="B28" s="25" t="s">
        <v>83</v>
      </c>
      <c r="C28" s="23">
        <v>15322</v>
      </c>
      <c r="D28" s="24" t="s">
        <v>14</v>
      </c>
      <c r="E28" s="38" t="s">
        <v>87</v>
      </c>
      <c r="F28" s="36">
        <v>2900</v>
      </c>
      <c r="G28" s="20">
        <v>2792</v>
      </c>
      <c r="H28" s="20">
        <v>3328</v>
      </c>
      <c r="I28" s="20">
        <v>0</v>
      </c>
      <c r="J28" s="21">
        <f t="shared" si="0"/>
        <v>9020</v>
      </c>
    </row>
    <row r="29" spans="2:10" x14ac:dyDescent="0.2">
      <c r="B29" s="25" t="s">
        <v>83</v>
      </c>
      <c r="C29" s="23">
        <v>15325</v>
      </c>
      <c r="D29" s="24" t="s">
        <v>14</v>
      </c>
      <c r="E29" s="38" t="s">
        <v>223</v>
      </c>
      <c r="F29" s="36">
        <v>0</v>
      </c>
      <c r="G29" s="20">
        <v>544</v>
      </c>
      <c r="H29" s="20">
        <v>780</v>
      </c>
      <c r="I29" s="20">
        <v>1008</v>
      </c>
      <c r="J29" s="21">
        <f t="shared" si="0"/>
        <v>2332</v>
      </c>
    </row>
    <row r="30" spans="2:10" x14ac:dyDescent="0.2">
      <c r="B30" s="25" t="s">
        <v>83</v>
      </c>
      <c r="C30" s="23">
        <v>15455</v>
      </c>
      <c r="D30" s="24" t="s">
        <v>14</v>
      </c>
      <c r="E30" s="38" t="s">
        <v>224</v>
      </c>
      <c r="F30" s="36">
        <v>60</v>
      </c>
      <c r="G30" s="20">
        <v>55</v>
      </c>
      <c r="H30" s="20">
        <v>60</v>
      </c>
      <c r="I30" s="20">
        <v>75</v>
      </c>
      <c r="J30" s="21">
        <f t="shared" si="0"/>
        <v>250</v>
      </c>
    </row>
    <row r="31" spans="2:10" x14ac:dyDescent="0.2">
      <c r="B31" s="25" t="s">
        <v>83</v>
      </c>
      <c r="C31" s="23">
        <v>15516</v>
      </c>
      <c r="D31" s="24" t="s">
        <v>14</v>
      </c>
      <c r="E31" s="38" t="s">
        <v>225</v>
      </c>
      <c r="F31" s="36">
        <v>558</v>
      </c>
      <c r="G31" s="20">
        <v>0</v>
      </c>
      <c r="H31" s="20">
        <v>0</v>
      </c>
      <c r="I31" s="20">
        <v>668</v>
      </c>
      <c r="J31" s="21">
        <f t="shared" si="0"/>
        <v>1226</v>
      </c>
    </row>
    <row r="32" spans="2:10" x14ac:dyDescent="0.2">
      <c r="B32" s="25" t="s">
        <v>83</v>
      </c>
      <c r="C32" s="23">
        <v>15542</v>
      </c>
      <c r="D32" s="24" t="s">
        <v>14</v>
      </c>
      <c r="E32" s="38" t="s">
        <v>52</v>
      </c>
      <c r="F32" s="36">
        <v>0</v>
      </c>
      <c r="G32" s="20">
        <v>2650</v>
      </c>
      <c r="H32" s="20">
        <v>0</v>
      </c>
      <c r="I32" s="20">
        <v>0</v>
      </c>
      <c r="J32" s="21">
        <f t="shared" si="0"/>
        <v>2650</v>
      </c>
    </row>
    <row r="33" spans="2:10" x14ac:dyDescent="0.2">
      <c r="B33" s="25" t="s">
        <v>83</v>
      </c>
      <c r="C33" s="23">
        <v>15572</v>
      </c>
      <c r="D33" s="24" t="s">
        <v>14</v>
      </c>
      <c r="E33" s="38" t="s">
        <v>88</v>
      </c>
      <c r="F33" s="36">
        <v>1210</v>
      </c>
      <c r="G33" s="20">
        <v>2864</v>
      </c>
      <c r="H33" s="20">
        <v>1559</v>
      </c>
      <c r="I33" s="20">
        <v>0</v>
      </c>
      <c r="J33" s="21">
        <f t="shared" si="0"/>
        <v>5633</v>
      </c>
    </row>
    <row r="34" spans="2:10" x14ac:dyDescent="0.2">
      <c r="B34" s="25" t="s">
        <v>83</v>
      </c>
      <c r="C34" s="23">
        <v>15599</v>
      </c>
      <c r="D34" s="24" t="s">
        <v>14</v>
      </c>
      <c r="E34" s="38" t="s">
        <v>226</v>
      </c>
      <c r="F34" s="36">
        <v>0</v>
      </c>
      <c r="G34" s="20">
        <v>0</v>
      </c>
      <c r="H34" s="20">
        <v>250</v>
      </c>
      <c r="I34" s="20">
        <v>120</v>
      </c>
      <c r="J34" s="21">
        <f t="shared" si="0"/>
        <v>370</v>
      </c>
    </row>
    <row r="35" spans="2:10" x14ac:dyDescent="0.2">
      <c r="B35" s="25" t="s">
        <v>83</v>
      </c>
      <c r="C35" s="23">
        <v>15693</v>
      </c>
      <c r="D35" s="24" t="s">
        <v>14</v>
      </c>
      <c r="E35" s="38" t="s">
        <v>227</v>
      </c>
      <c r="F35" s="36">
        <v>150</v>
      </c>
      <c r="G35" s="20">
        <v>140</v>
      </c>
      <c r="H35" s="20">
        <v>0</v>
      </c>
      <c r="I35" s="20">
        <v>0</v>
      </c>
      <c r="J35" s="21">
        <f t="shared" si="0"/>
        <v>290</v>
      </c>
    </row>
    <row r="36" spans="2:10" x14ac:dyDescent="0.2">
      <c r="B36" s="25" t="s">
        <v>83</v>
      </c>
      <c r="C36" s="23">
        <v>15753</v>
      </c>
      <c r="D36" s="24" t="s">
        <v>14</v>
      </c>
      <c r="E36" s="38" t="s">
        <v>89</v>
      </c>
      <c r="F36" s="36">
        <v>0</v>
      </c>
      <c r="G36" s="20">
        <v>120</v>
      </c>
      <c r="H36" s="20">
        <v>0</v>
      </c>
      <c r="I36" s="20">
        <v>105</v>
      </c>
      <c r="J36" s="21">
        <f t="shared" si="0"/>
        <v>225</v>
      </c>
    </row>
    <row r="37" spans="2:10" x14ac:dyDescent="0.2">
      <c r="B37" s="25" t="s">
        <v>83</v>
      </c>
      <c r="C37" s="23">
        <v>15759</v>
      </c>
      <c r="D37" s="24" t="s">
        <v>14</v>
      </c>
      <c r="E37" s="38" t="s">
        <v>12</v>
      </c>
      <c r="F37" s="36">
        <v>4446</v>
      </c>
      <c r="G37" s="20">
        <v>613</v>
      </c>
      <c r="H37" s="20">
        <v>645</v>
      </c>
      <c r="I37" s="20">
        <v>5527</v>
      </c>
      <c r="J37" s="21">
        <f t="shared" si="0"/>
        <v>11231</v>
      </c>
    </row>
    <row r="38" spans="2:10" x14ac:dyDescent="0.2">
      <c r="B38" s="25" t="s">
        <v>83</v>
      </c>
      <c r="C38" s="23">
        <v>15761</v>
      </c>
      <c r="D38" s="24" t="s">
        <v>14</v>
      </c>
      <c r="E38" s="38" t="s">
        <v>228</v>
      </c>
      <c r="F38" s="36">
        <v>920</v>
      </c>
      <c r="G38" s="20">
        <v>380</v>
      </c>
      <c r="H38" s="20">
        <v>180</v>
      </c>
      <c r="I38" s="20">
        <v>210</v>
      </c>
      <c r="J38" s="21">
        <f t="shared" si="0"/>
        <v>1690</v>
      </c>
    </row>
    <row r="39" spans="2:10" x14ac:dyDescent="0.2">
      <c r="B39" s="25" t="s">
        <v>83</v>
      </c>
      <c r="C39" s="23">
        <v>15764</v>
      </c>
      <c r="D39" s="24" t="s">
        <v>14</v>
      </c>
      <c r="E39" s="38" t="s">
        <v>90</v>
      </c>
      <c r="F39" s="36">
        <v>3229</v>
      </c>
      <c r="G39" s="20">
        <v>0</v>
      </c>
      <c r="H39" s="20">
        <v>0</v>
      </c>
      <c r="I39" s="20">
        <v>10</v>
      </c>
      <c r="J39" s="21">
        <f t="shared" si="0"/>
        <v>3239</v>
      </c>
    </row>
    <row r="40" spans="2:10" x14ac:dyDescent="0.2">
      <c r="B40" s="25" t="s">
        <v>83</v>
      </c>
      <c r="C40" s="23">
        <v>15778</v>
      </c>
      <c r="D40" s="24" t="s">
        <v>14</v>
      </c>
      <c r="E40" s="38" t="s">
        <v>229</v>
      </c>
      <c r="F40" s="36">
        <v>661</v>
      </c>
      <c r="G40" s="20">
        <v>0</v>
      </c>
      <c r="H40" s="20">
        <v>0</v>
      </c>
      <c r="I40" s="20">
        <v>0</v>
      </c>
      <c r="J40" s="21">
        <f t="shared" si="0"/>
        <v>661</v>
      </c>
    </row>
    <row r="41" spans="2:10" x14ac:dyDescent="0.2">
      <c r="B41" s="25" t="s">
        <v>83</v>
      </c>
      <c r="C41" s="23">
        <v>15790</v>
      </c>
      <c r="D41" s="24" t="s">
        <v>14</v>
      </c>
      <c r="E41" s="38" t="s">
        <v>230</v>
      </c>
      <c r="F41" s="36">
        <v>695</v>
      </c>
      <c r="G41" s="20">
        <v>243</v>
      </c>
      <c r="H41" s="20">
        <v>0</v>
      </c>
      <c r="I41" s="20">
        <v>500</v>
      </c>
      <c r="J41" s="21">
        <f t="shared" si="0"/>
        <v>1438</v>
      </c>
    </row>
    <row r="42" spans="2:10" x14ac:dyDescent="0.2">
      <c r="B42" s="25" t="s">
        <v>83</v>
      </c>
      <c r="C42" s="23">
        <v>15820</v>
      </c>
      <c r="D42" s="24" t="s">
        <v>14</v>
      </c>
      <c r="E42" s="38" t="s">
        <v>231</v>
      </c>
      <c r="F42" s="36">
        <v>0</v>
      </c>
      <c r="G42" s="20">
        <v>0</v>
      </c>
      <c r="H42" s="20">
        <v>980</v>
      </c>
      <c r="I42" s="20">
        <v>1306</v>
      </c>
      <c r="J42" s="21">
        <f t="shared" si="0"/>
        <v>2286</v>
      </c>
    </row>
    <row r="43" spans="2:10" x14ac:dyDescent="0.2">
      <c r="B43" s="25" t="s">
        <v>83</v>
      </c>
      <c r="C43" s="23">
        <v>15001</v>
      </c>
      <c r="D43" s="24" t="s">
        <v>14</v>
      </c>
      <c r="E43" s="38" t="s">
        <v>13</v>
      </c>
      <c r="F43" s="36">
        <v>15479</v>
      </c>
      <c r="G43" s="20">
        <v>1137</v>
      </c>
      <c r="H43" s="20">
        <v>1642</v>
      </c>
      <c r="I43" s="20">
        <v>3925</v>
      </c>
      <c r="J43" s="21">
        <f t="shared" si="0"/>
        <v>22183</v>
      </c>
    </row>
    <row r="44" spans="2:10" x14ac:dyDescent="0.2">
      <c r="B44" s="25" t="s">
        <v>83</v>
      </c>
      <c r="C44" s="23">
        <v>17013</v>
      </c>
      <c r="D44" s="24" t="s">
        <v>35</v>
      </c>
      <c r="E44" s="38" t="s">
        <v>65</v>
      </c>
      <c r="F44" s="36">
        <v>6500</v>
      </c>
      <c r="G44" s="20">
        <v>7450.3</v>
      </c>
      <c r="H44" s="20">
        <v>0</v>
      </c>
      <c r="I44" s="20">
        <v>0</v>
      </c>
      <c r="J44" s="21">
        <f t="shared" si="0"/>
        <v>13950.3</v>
      </c>
    </row>
    <row r="45" spans="2:10" x14ac:dyDescent="0.2">
      <c r="B45" s="25" t="s">
        <v>83</v>
      </c>
      <c r="C45" s="23">
        <v>17088</v>
      </c>
      <c r="D45" s="24" t="s">
        <v>35</v>
      </c>
      <c r="E45" s="38" t="s">
        <v>91</v>
      </c>
      <c r="F45" s="36">
        <v>2228</v>
      </c>
      <c r="G45" s="20">
        <v>0</v>
      </c>
      <c r="H45" s="20">
        <v>0</v>
      </c>
      <c r="I45" s="20">
        <v>3600</v>
      </c>
      <c r="J45" s="21">
        <f t="shared" si="0"/>
        <v>5828</v>
      </c>
    </row>
    <row r="46" spans="2:10" x14ac:dyDescent="0.2">
      <c r="B46" s="25" t="s">
        <v>83</v>
      </c>
      <c r="C46" s="23">
        <v>17174</v>
      </c>
      <c r="D46" s="24" t="s">
        <v>35</v>
      </c>
      <c r="E46" s="38" t="s">
        <v>232</v>
      </c>
      <c r="F46" s="36">
        <v>593.6</v>
      </c>
      <c r="G46" s="20">
        <v>434</v>
      </c>
      <c r="H46" s="20">
        <v>0</v>
      </c>
      <c r="I46" s="20">
        <v>605</v>
      </c>
      <c r="J46" s="21">
        <f t="shared" si="0"/>
        <v>1632.6</v>
      </c>
    </row>
    <row r="47" spans="2:10" x14ac:dyDescent="0.2">
      <c r="B47" s="25" t="s">
        <v>83</v>
      </c>
      <c r="C47" s="23">
        <v>17272</v>
      </c>
      <c r="D47" s="24" t="s">
        <v>35</v>
      </c>
      <c r="E47" s="38" t="s">
        <v>233</v>
      </c>
      <c r="F47" s="36">
        <v>0</v>
      </c>
      <c r="G47" s="20">
        <v>0</v>
      </c>
      <c r="H47" s="20">
        <v>3721</v>
      </c>
      <c r="I47" s="20">
        <v>0</v>
      </c>
      <c r="J47" s="21">
        <f t="shared" si="0"/>
        <v>3721</v>
      </c>
    </row>
    <row r="48" spans="2:10" x14ac:dyDescent="0.2">
      <c r="B48" s="25" t="s">
        <v>83</v>
      </c>
      <c r="C48" s="23">
        <v>17380</v>
      </c>
      <c r="D48" s="24" t="s">
        <v>35</v>
      </c>
      <c r="E48" s="38" t="s">
        <v>92</v>
      </c>
      <c r="F48" s="36">
        <v>2339</v>
      </c>
      <c r="G48" s="20">
        <v>0</v>
      </c>
      <c r="H48" s="20">
        <v>942</v>
      </c>
      <c r="I48" s="20">
        <v>4623.92</v>
      </c>
      <c r="J48" s="21">
        <f t="shared" si="0"/>
        <v>7904.92</v>
      </c>
    </row>
    <row r="49" spans="2:10" x14ac:dyDescent="0.2">
      <c r="B49" s="25" t="s">
        <v>83</v>
      </c>
      <c r="C49" s="23">
        <v>17388</v>
      </c>
      <c r="D49" s="24" t="s">
        <v>35</v>
      </c>
      <c r="E49" s="38" t="s">
        <v>234</v>
      </c>
      <c r="F49" s="36">
        <v>460</v>
      </c>
      <c r="G49" s="20">
        <v>0</v>
      </c>
      <c r="H49" s="20">
        <v>0</v>
      </c>
      <c r="I49" s="20">
        <v>0</v>
      </c>
      <c r="J49" s="21">
        <f t="shared" si="0"/>
        <v>460</v>
      </c>
    </row>
    <row r="50" spans="2:10" x14ac:dyDescent="0.2">
      <c r="B50" s="25" t="s">
        <v>83</v>
      </c>
      <c r="C50" s="23">
        <v>17001</v>
      </c>
      <c r="D50" s="24" t="s">
        <v>35</v>
      </c>
      <c r="E50" s="38" t="s">
        <v>93</v>
      </c>
      <c r="F50" s="36">
        <v>12932.6</v>
      </c>
      <c r="G50" s="20">
        <v>21648.3</v>
      </c>
      <c r="H50" s="20">
        <v>5795.88</v>
      </c>
      <c r="I50" s="20">
        <v>21373.74</v>
      </c>
      <c r="J50" s="21">
        <f t="shared" si="0"/>
        <v>61750.520000000004</v>
      </c>
    </row>
    <row r="51" spans="2:10" x14ac:dyDescent="0.2">
      <c r="B51" s="25" t="s">
        <v>83</v>
      </c>
      <c r="C51" s="23">
        <v>17486</v>
      </c>
      <c r="D51" s="24" t="s">
        <v>35</v>
      </c>
      <c r="E51" s="38" t="s">
        <v>73</v>
      </c>
      <c r="F51" s="36">
        <v>20492</v>
      </c>
      <c r="G51" s="20">
        <v>14937</v>
      </c>
      <c r="H51" s="20">
        <v>8780</v>
      </c>
      <c r="I51" s="20">
        <v>4346</v>
      </c>
      <c r="J51" s="21">
        <f t="shared" si="0"/>
        <v>48555</v>
      </c>
    </row>
    <row r="52" spans="2:10" x14ac:dyDescent="0.2">
      <c r="B52" s="25" t="s">
        <v>83</v>
      </c>
      <c r="C52" s="23">
        <v>17524</v>
      </c>
      <c r="D52" s="24" t="s">
        <v>35</v>
      </c>
      <c r="E52" s="38" t="s">
        <v>94</v>
      </c>
      <c r="F52" s="36">
        <v>0</v>
      </c>
      <c r="G52" s="20">
        <v>0</v>
      </c>
      <c r="H52" s="20">
        <v>1039.6199999999999</v>
      </c>
      <c r="I52" s="20">
        <v>81</v>
      </c>
      <c r="J52" s="21">
        <f t="shared" si="0"/>
        <v>1120.6199999999999</v>
      </c>
    </row>
    <row r="53" spans="2:10" x14ac:dyDescent="0.2">
      <c r="B53" s="25" t="s">
        <v>83</v>
      </c>
      <c r="C53" s="23">
        <v>17873</v>
      </c>
      <c r="D53" s="24" t="s">
        <v>35</v>
      </c>
      <c r="E53" s="38" t="s">
        <v>235</v>
      </c>
      <c r="F53" s="36">
        <v>1100</v>
      </c>
      <c r="G53" s="20">
        <v>900</v>
      </c>
      <c r="H53" s="20">
        <v>50</v>
      </c>
      <c r="I53" s="20">
        <v>65</v>
      </c>
      <c r="J53" s="21">
        <f t="shared" si="0"/>
        <v>2115</v>
      </c>
    </row>
    <row r="54" spans="2:10" x14ac:dyDescent="0.2">
      <c r="B54" s="25" t="s">
        <v>83</v>
      </c>
      <c r="C54" s="23">
        <v>17877</v>
      </c>
      <c r="D54" s="24" t="s">
        <v>35</v>
      </c>
      <c r="E54" s="38" t="s">
        <v>95</v>
      </c>
      <c r="F54" s="36">
        <v>14938.9</v>
      </c>
      <c r="G54" s="20">
        <v>5484.8</v>
      </c>
      <c r="H54" s="20">
        <v>6064.08</v>
      </c>
      <c r="I54" s="20">
        <v>3290</v>
      </c>
      <c r="J54" s="21">
        <f t="shared" si="0"/>
        <v>29777.78</v>
      </c>
    </row>
    <row r="55" spans="2:10" x14ac:dyDescent="0.2">
      <c r="B55" s="25" t="s">
        <v>83</v>
      </c>
      <c r="C55" s="23">
        <v>18029</v>
      </c>
      <c r="D55" s="24" t="s">
        <v>148</v>
      </c>
      <c r="E55" s="38" t="s">
        <v>236</v>
      </c>
      <c r="F55" s="36">
        <v>220</v>
      </c>
      <c r="G55" s="20">
        <v>0</v>
      </c>
      <c r="H55" s="20">
        <v>0</v>
      </c>
      <c r="I55" s="20">
        <v>0</v>
      </c>
      <c r="J55" s="21">
        <f t="shared" si="0"/>
        <v>220</v>
      </c>
    </row>
    <row r="56" spans="2:10" x14ac:dyDescent="0.2">
      <c r="B56" s="25" t="s">
        <v>83</v>
      </c>
      <c r="C56" s="23">
        <v>18256</v>
      </c>
      <c r="D56" s="24" t="s">
        <v>148</v>
      </c>
      <c r="E56" s="38" t="s">
        <v>153</v>
      </c>
      <c r="F56" s="36">
        <v>140</v>
      </c>
      <c r="G56" s="20">
        <v>311</v>
      </c>
      <c r="H56" s="20">
        <v>527</v>
      </c>
      <c r="I56" s="20">
        <v>4550</v>
      </c>
      <c r="J56" s="21">
        <f t="shared" si="0"/>
        <v>5528</v>
      </c>
    </row>
    <row r="57" spans="2:10" x14ac:dyDescent="0.2">
      <c r="B57" s="25" t="s">
        <v>83</v>
      </c>
      <c r="C57" s="23">
        <v>18001</v>
      </c>
      <c r="D57" s="24" t="s">
        <v>148</v>
      </c>
      <c r="E57" s="38" t="s">
        <v>97</v>
      </c>
      <c r="F57" s="36">
        <v>11640.6</v>
      </c>
      <c r="G57" s="20">
        <v>1724.5</v>
      </c>
      <c r="H57" s="20">
        <v>1345</v>
      </c>
      <c r="I57" s="20">
        <v>939</v>
      </c>
      <c r="J57" s="21">
        <f t="shared" si="0"/>
        <v>15649.1</v>
      </c>
    </row>
    <row r="58" spans="2:10" x14ac:dyDescent="0.2">
      <c r="B58" s="25" t="s">
        <v>83</v>
      </c>
      <c r="C58" s="23">
        <v>18479</v>
      </c>
      <c r="D58" s="24" t="s">
        <v>148</v>
      </c>
      <c r="E58" s="38" t="s">
        <v>237</v>
      </c>
      <c r="F58" s="36">
        <v>980</v>
      </c>
      <c r="G58" s="20">
        <v>0</v>
      </c>
      <c r="H58" s="20">
        <v>0</v>
      </c>
      <c r="I58" s="20">
        <v>4352</v>
      </c>
      <c r="J58" s="21">
        <f t="shared" si="0"/>
        <v>5332</v>
      </c>
    </row>
    <row r="59" spans="2:10" x14ac:dyDescent="0.2">
      <c r="B59" s="25" t="s">
        <v>83</v>
      </c>
      <c r="C59" s="23">
        <v>18592</v>
      </c>
      <c r="D59" s="24" t="s">
        <v>148</v>
      </c>
      <c r="E59" s="38" t="s">
        <v>238</v>
      </c>
      <c r="F59" s="36">
        <v>59.15</v>
      </c>
      <c r="G59" s="20">
        <v>283.79000000000002</v>
      </c>
      <c r="H59" s="20">
        <v>0</v>
      </c>
      <c r="I59" s="20">
        <v>0</v>
      </c>
      <c r="J59" s="21">
        <f t="shared" si="0"/>
        <v>342.94</v>
      </c>
    </row>
    <row r="60" spans="2:10" x14ac:dyDescent="0.2">
      <c r="B60" s="25" t="s">
        <v>83</v>
      </c>
      <c r="C60" s="23">
        <v>85230</v>
      </c>
      <c r="D60" s="24" t="s">
        <v>193</v>
      </c>
      <c r="E60" s="38" t="s">
        <v>239</v>
      </c>
      <c r="F60" s="36">
        <v>0</v>
      </c>
      <c r="G60" s="20">
        <v>585</v>
      </c>
      <c r="H60" s="20">
        <v>0</v>
      </c>
      <c r="I60" s="20">
        <v>0</v>
      </c>
      <c r="J60" s="21">
        <f t="shared" si="0"/>
        <v>585</v>
      </c>
    </row>
    <row r="61" spans="2:10" x14ac:dyDescent="0.2">
      <c r="B61" s="25" t="s">
        <v>83</v>
      </c>
      <c r="C61" s="23">
        <v>85263</v>
      </c>
      <c r="D61" s="24" t="s">
        <v>193</v>
      </c>
      <c r="E61" s="38" t="s">
        <v>171</v>
      </c>
      <c r="F61" s="36">
        <v>0</v>
      </c>
      <c r="G61" s="20">
        <v>582</v>
      </c>
      <c r="H61" s="20">
        <v>0</v>
      </c>
      <c r="I61" s="20">
        <v>0</v>
      </c>
      <c r="J61" s="21">
        <f t="shared" si="0"/>
        <v>582</v>
      </c>
    </row>
    <row r="62" spans="2:10" x14ac:dyDescent="0.2">
      <c r="B62" s="25" t="s">
        <v>83</v>
      </c>
      <c r="C62" s="23">
        <v>85440</v>
      </c>
      <c r="D62" s="24" t="s">
        <v>193</v>
      </c>
      <c r="E62" s="38" t="s">
        <v>174</v>
      </c>
      <c r="F62" s="36">
        <v>101.44</v>
      </c>
      <c r="G62" s="20">
        <v>0</v>
      </c>
      <c r="H62" s="20">
        <v>0</v>
      </c>
      <c r="I62" s="20">
        <v>50</v>
      </c>
      <c r="J62" s="21">
        <f t="shared" si="0"/>
        <v>151.44</v>
      </c>
    </row>
    <row r="63" spans="2:10" x14ac:dyDescent="0.2">
      <c r="B63" s="25" t="s">
        <v>83</v>
      </c>
      <c r="C63" s="23">
        <v>19142</v>
      </c>
      <c r="D63" s="24" t="s">
        <v>15</v>
      </c>
      <c r="E63" s="38" t="s">
        <v>177</v>
      </c>
      <c r="F63" s="36">
        <v>560</v>
      </c>
      <c r="G63" s="20">
        <v>35</v>
      </c>
      <c r="H63" s="20">
        <v>0</v>
      </c>
      <c r="I63" s="20">
        <v>0</v>
      </c>
      <c r="J63" s="21">
        <f t="shared" si="0"/>
        <v>595</v>
      </c>
    </row>
    <row r="64" spans="2:10" x14ac:dyDescent="0.2">
      <c r="B64" s="25" t="s">
        <v>83</v>
      </c>
      <c r="C64" s="23">
        <v>19450</v>
      </c>
      <c r="D64" s="24" t="s">
        <v>15</v>
      </c>
      <c r="E64" s="38" t="s">
        <v>240</v>
      </c>
      <c r="F64" s="36">
        <v>2347</v>
      </c>
      <c r="G64" s="20">
        <v>0</v>
      </c>
      <c r="H64" s="20">
        <v>0</v>
      </c>
      <c r="I64" s="20">
        <v>0</v>
      </c>
      <c r="J64" s="21">
        <f t="shared" si="0"/>
        <v>2347</v>
      </c>
    </row>
    <row r="65" spans="2:10" x14ac:dyDescent="0.2">
      <c r="B65" s="25" t="s">
        <v>83</v>
      </c>
      <c r="C65" s="23">
        <v>19532</v>
      </c>
      <c r="D65" s="24" t="s">
        <v>15</v>
      </c>
      <c r="E65" s="38" t="s">
        <v>98</v>
      </c>
      <c r="F65" s="36">
        <v>2975</v>
      </c>
      <c r="G65" s="20">
        <v>22120</v>
      </c>
      <c r="H65" s="20">
        <v>12300</v>
      </c>
      <c r="I65" s="20">
        <v>10475</v>
      </c>
      <c r="J65" s="21">
        <f t="shared" si="0"/>
        <v>47870</v>
      </c>
    </row>
    <row r="66" spans="2:10" x14ac:dyDescent="0.2">
      <c r="B66" s="25" t="s">
        <v>83</v>
      </c>
      <c r="C66" s="23">
        <v>19573</v>
      </c>
      <c r="D66" s="24" t="s">
        <v>15</v>
      </c>
      <c r="E66" s="38" t="s">
        <v>241</v>
      </c>
      <c r="F66" s="36">
        <v>1930.75</v>
      </c>
      <c r="G66" s="20">
        <v>428.5</v>
      </c>
      <c r="H66" s="20">
        <v>1788</v>
      </c>
      <c r="I66" s="20">
        <v>789</v>
      </c>
      <c r="J66" s="21">
        <f t="shared" si="0"/>
        <v>4936.25</v>
      </c>
    </row>
    <row r="67" spans="2:10" x14ac:dyDescent="0.2">
      <c r="B67" s="25" t="s">
        <v>83</v>
      </c>
      <c r="C67" s="23">
        <v>19698</v>
      </c>
      <c r="D67" s="24" t="s">
        <v>15</v>
      </c>
      <c r="E67" s="38" t="s">
        <v>62</v>
      </c>
      <c r="F67" s="36">
        <v>4156.68</v>
      </c>
      <c r="G67" s="20">
        <v>0</v>
      </c>
      <c r="H67" s="20">
        <v>4235.0200000000004</v>
      </c>
      <c r="I67" s="20">
        <v>0</v>
      </c>
      <c r="J67" s="21">
        <f t="shared" si="0"/>
        <v>8391.7000000000007</v>
      </c>
    </row>
    <row r="68" spans="2:10" x14ac:dyDescent="0.2">
      <c r="B68" s="25" t="s">
        <v>83</v>
      </c>
      <c r="C68" s="23">
        <v>19845</v>
      </c>
      <c r="D68" s="24" t="s">
        <v>15</v>
      </c>
      <c r="E68" s="38" t="s">
        <v>242</v>
      </c>
      <c r="F68" s="36">
        <v>1520</v>
      </c>
      <c r="G68" s="20">
        <v>0</v>
      </c>
      <c r="H68" s="20">
        <v>0</v>
      </c>
      <c r="I68" s="20">
        <v>0</v>
      </c>
      <c r="J68" s="21">
        <f t="shared" si="0"/>
        <v>1520</v>
      </c>
    </row>
    <row r="69" spans="2:10" x14ac:dyDescent="0.2">
      <c r="B69" s="25" t="s">
        <v>83</v>
      </c>
      <c r="C69" s="23">
        <v>20238</v>
      </c>
      <c r="D69" s="24" t="s">
        <v>16</v>
      </c>
      <c r="E69" s="38" t="s">
        <v>99</v>
      </c>
      <c r="F69" s="36">
        <v>0</v>
      </c>
      <c r="G69" s="20">
        <v>0</v>
      </c>
      <c r="H69" s="20">
        <v>8</v>
      </c>
      <c r="I69" s="20">
        <v>5961.25</v>
      </c>
      <c r="J69" s="21">
        <f t="shared" si="0"/>
        <v>5969.25</v>
      </c>
    </row>
    <row r="70" spans="2:10" x14ac:dyDescent="0.2">
      <c r="B70" s="25" t="s">
        <v>83</v>
      </c>
      <c r="C70" s="23">
        <v>20517</v>
      </c>
      <c r="D70" s="24" t="s">
        <v>16</v>
      </c>
      <c r="E70" s="38" t="s">
        <v>243</v>
      </c>
      <c r="F70" s="36">
        <v>360</v>
      </c>
      <c r="G70" s="20">
        <v>0</v>
      </c>
      <c r="H70" s="20">
        <v>0</v>
      </c>
      <c r="I70" s="20">
        <v>625</v>
      </c>
      <c r="J70" s="21">
        <f t="shared" si="0"/>
        <v>985</v>
      </c>
    </row>
    <row r="71" spans="2:10" x14ac:dyDescent="0.2">
      <c r="B71" s="25" t="s">
        <v>83</v>
      </c>
      <c r="C71" s="23">
        <v>20710</v>
      </c>
      <c r="D71" s="24" t="s">
        <v>16</v>
      </c>
      <c r="E71" s="38" t="s">
        <v>100</v>
      </c>
      <c r="F71" s="36">
        <v>772.4</v>
      </c>
      <c r="G71" s="20">
        <v>50</v>
      </c>
      <c r="H71" s="20">
        <v>7357</v>
      </c>
      <c r="I71" s="20">
        <v>8394.85</v>
      </c>
      <c r="J71" s="21">
        <f t="shared" si="0"/>
        <v>16574.25</v>
      </c>
    </row>
    <row r="72" spans="2:10" x14ac:dyDescent="0.2">
      <c r="B72" s="25" t="s">
        <v>83</v>
      </c>
      <c r="C72" s="23">
        <v>20750</v>
      </c>
      <c r="D72" s="24" t="s">
        <v>16</v>
      </c>
      <c r="E72" s="38" t="s">
        <v>244</v>
      </c>
      <c r="F72" s="36">
        <v>3580</v>
      </c>
      <c r="G72" s="20">
        <v>2228</v>
      </c>
      <c r="H72" s="20">
        <v>0</v>
      </c>
      <c r="I72" s="20">
        <v>0</v>
      </c>
      <c r="J72" s="21">
        <f t="shared" si="0"/>
        <v>5808</v>
      </c>
    </row>
    <row r="73" spans="2:10" x14ac:dyDescent="0.2">
      <c r="B73" s="25" t="s">
        <v>83</v>
      </c>
      <c r="C73" s="23">
        <v>20770</v>
      </c>
      <c r="D73" s="24" t="s">
        <v>16</v>
      </c>
      <c r="E73" s="38" t="s">
        <v>101</v>
      </c>
      <c r="F73" s="36">
        <v>9814.9</v>
      </c>
      <c r="G73" s="20">
        <v>3477</v>
      </c>
      <c r="H73" s="20">
        <v>0</v>
      </c>
      <c r="I73" s="20">
        <v>17039.5</v>
      </c>
      <c r="J73" s="21">
        <f t="shared" si="0"/>
        <v>30331.4</v>
      </c>
    </row>
    <row r="74" spans="2:10" x14ac:dyDescent="0.2">
      <c r="B74" s="25" t="s">
        <v>83</v>
      </c>
      <c r="C74" s="23">
        <v>20001</v>
      </c>
      <c r="D74" s="24" t="s">
        <v>16</v>
      </c>
      <c r="E74" s="38" t="s">
        <v>54</v>
      </c>
      <c r="F74" s="36">
        <v>2473.8000000000002</v>
      </c>
      <c r="G74" s="20">
        <v>2929.5</v>
      </c>
      <c r="H74" s="20">
        <v>0</v>
      </c>
      <c r="I74" s="20">
        <v>3385.2</v>
      </c>
      <c r="J74" s="21">
        <f t="shared" si="0"/>
        <v>8788.5</v>
      </c>
    </row>
    <row r="75" spans="2:10" x14ac:dyDescent="0.2">
      <c r="B75" s="25" t="s">
        <v>83</v>
      </c>
      <c r="C75" s="23">
        <v>27361</v>
      </c>
      <c r="D75" s="24" t="s">
        <v>300</v>
      </c>
      <c r="E75" s="38" t="s">
        <v>245</v>
      </c>
      <c r="F75" s="36">
        <v>1800</v>
      </c>
      <c r="G75" s="20">
        <v>0</v>
      </c>
      <c r="H75" s="20">
        <v>0</v>
      </c>
      <c r="I75" s="20">
        <v>0</v>
      </c>
      <c r="J75" s="21">
        <f t="shared" si="0"/>
        <v>1800</v>
      </c>
    </row>
    <row r="76" spans="2:10" x14ac:dyDescent="0.2">
      <c r="B76" s="25" t="s">
        <v>83</v>
      </c>
      <c r="C76" s="23">
        <v>27001</v>
      </c>
      <c r="D76" s="24" t="s">
        <v>300</v>
      </c>
      <c r="E76" s="38" t="s">
        <v>246</v>
      </c>
      <c r="F76" s="36">
        <v>1303.2</v>
      </c>
      <c r="G76" s="20">
        <v>0</v>
      </c>
      <c r="H76" s="20">
        <v>0</v>
      </c>
      <c r="I76" s="20">
        <v>1299</v>
      </c>
      <c r="J76" s="21">
        <f t="shared" si="0"/>
        <v>2602.1999999999998</v>
      </c>
    </row>
    <row r="77" spans="2:10" x14ac:dyDescent="0.2">
      <c r="B77" s="25" t="s">
        <v>83</v>
      </c>
      <c r="C77" s="23">
        <v>23417</v>
      </c>
      <c r="D77" s="24" t="s">
        <v>30</v>
      </c>
      <c r="E77" s="38" t="s">
        <v>179</v>
      </c>
      <c r="F77" s="36">
        <v>0</v>
      </c>
      <c r="G77" s="20">
        <v>721</v>
      </c>
      <c r="H77" s="20">
        <v>0</v>
      </c>
      <c r="I77" s="20">
        <v>0</v>
      </c>
      <c r="J77" s="21">
        <f t="shared" si="0"/>
        <v>721</v>
      </c>
    </row>
    <row r="78" spans="2:10" x14ac:dyDescent="0.2">
      <c r="B78" s="25" t="s">
        <v>83</v>
      </c>
      <c r="C78" s="23">
        <v>23555</v>
      </c>
      <c r="D78" s="24" t="s">
        <v>30</v>
      </c>
      <c r="E78" s="38" t="s">
        <v>33</v>
      </c>
      <c r="F78" s="36">
        <v>8510</v>
      </c>
      <c r="G78" s="20">
        <v>1433.16</v>
      </c>
      <c r="H78" s="20">
        <v>6617.34</v>
      </c>
      <c r="I78" s="20">
        <v>3162.61</v>
      </c>
      <c r="J78" s="21">
        <f t="shared" ref="J78:J141" si="1">+SUM(F78:I78)</f>
        <v>19723.11</v>
      </c>
    </row>
    <row r="79" spans="2:10" x14ac:dyDescent="0.2">
      <c r="B79" s="25" t="s">
        <v>83</v>
      </c>
      <c r="C79" s="23">
        <v>23686</v>
      </c>
      <c r="D79" s="24" t="s">
        <v>30</v>
      </c>
      <c r="E79" s="38" t="s">
        <v>247</v>
      </c>
      <c r="F79" s="36">
        <v>850</v>
      </c>
      <c r="G79" s="20">
        <v>0</v>
      </c>
      <c r="H79" s="20">
        <v>0</v>
      </c>
      <c r="I79" s="20">
        <v>0</v>
      </c>
      <c r="J79" s="21">
        <f t="shared" si="1"/>
        <v>850</v>
      </c>
    </row>
    <row r="80" spans="2:10" x14ac:dyDescent="0.2">
      <c r="B80" s="25" t="s">
        <v>83</v>
      </c>
      <c r="C80" s="23">
        <v>23855</v>
      </c>
      <c r="D80" s="24" t="s">
        <v>30</v>
      </c>
      <c r="E80" s="38" t="s">
        <v>248</v>
      </c>
      <c r="F80" s="36">
        <v>0</v>
      </c>
      <c r="G80" s="20">
        <v>0</v>
      </c>
      <c r="H80" s="20">
        <v>492.11</v>
      </c>
      <c r="I80" s="20">
        <v>1350</v>
      </c>
      <c r="J80" s="21">
        <f t="shared" si="1"/>
        <v>1842.1100000000001</v>
      </c>
    </row>
    <row r="81" spans="2:10" x14ac:dyDescent="0.2">
      <c r="B81" s="25" t="s">
        <v>83</v>
      </c>
      <c r="C81" s="23">
        <v>25099</v>
      </c>
      <c r="D81" s="24" t="s">
        <v>19</v>
      </c>
      <c r="E81" s="38" t="s">
        <v>102</v>
      </c>
      <c r="F81" s="36">
        <v>0</v>
      </c>
      <c r="G81" s="20">
        <v>2990</v>
      </c>
      <c r="H81" s="20">
        <v>1245</v>
      </c>
      <c r="I81" s="20">
        <v>22996</v>
      </c>
      <c r="J81" s="21">
        <f t="shared" si="1"/>
        <v>27231</v>
      </c>
    </row>
    <row r="82" spans="2:10" x14ac:dyDescent="0.2">
      <c r="B82" s="25" t="s">
        <v>83</v>
      </c>
      <c r="C82" s="23">
        <v>25151</v>
      </c>
      <c r="D82" s="24" t="s">
        <v>19</v>
      </c>
      <c r="E82" s="38" t="s">
        <v>249</v>
      </c>
      <c r="F82" s="36">
        <v>13777</v>
      </c>
      <c r="G82" s="20">
        <v>14090.3</v>
      </c>
      <c r="H82" s="20">
        <v>11445</v>
      </c>
      <c r="I82" s="20">
        <v>21405.45</v>
      </c>
      <c r="J82" s="21">
        <f t="shared" si="1"/>
        <v>60717.75</v>
      </c>
    </row>
    <row r="83" spans="2:10" x14ac:dyDescent="0.2">
      <c r="B83" s="25" t="s">
        <v>83</v>
      </c>
      <c r="C83" s="23">
        <v>25154</v>
      </c>
      <c r="D83" s="24" t="s">
        <v>19</v>
      </c>
      <c r="E83" s="38" t="s">
        <v>250</v>
      </c>
      <c r="F83" s="36">
        <v>3766.5299999999997</v>
      </c>
      <c r="G83" s="20">
        <v>5606.8</v>
      </c>
      <c r="H83" s="20">
        <v>0</v>
      </c>
      <c r="I83" s="20">
        <v>6166.04</v>
      </c>
      <c r="J83" s="21">
        <f t="shared" si="1"/>
        <v>15539.369999999999</v>
      </c>
    </row>
    <row r="84" spans="2:10" x14ac:dyDescent="0.2">
      <c r="B84" s="25" t="s">
        <v>83</v>
      </c>
      <c r="C84" s="23">
        <v>25175</v>
      </c>
      <c r="D84" s="24" t="s">
        <v>19</v>
      </c>
      <c r="E84" s="38" t="s">
        <v>103</v>
      </c>
      <c r="F84" s="36">
        <v>10516</v>
      </c>
      <c r="G84" s="20">
        <v>9342</v>
      </c>
      <c r="H84" s="20">
        <v>8470</v>
      </c>
      <c r="I84" s="20">
        <v>11977</v>
      </c>
      <c r="J84" s="21">
        <f t="shared" si="1"/>
        <v>40305</v>
      </c>
    </row>
    <row r="85" spans="2:10" x14ac:dyDescent="0.2">
      <c r="B85" s="25" t="s">
        <v>83</v>
      </c>
      <c r="C85" s="23">
        <v>25183</v>
      </c>
      <c r="D85" s="24" t="s">
        <v>19</v>
      </c>
      <c r="E85" s="38" t="s">
        <v>104</v>
      </c>
      <c r="F85" s="36">
        <v>0</v>
      </c>
      <c r="G85" s="20">
        <v>7201</v>
      </c>
      <c r="H85" s="20">
        <v>39575</v>
      </c>
      <c r="I85" s="20">
        <v>76464.37</v>
      </c>
      <c r="J85" s="21">
        <f t="shared" si="1"/>
        <v>123240.37</v>
      </c>
    </row>
    <row r="86" spans="2:10" x14ac:dyDescent="0.2">
      <c r="B86" s="25" t="s">
        <v>83</v>
      </c>
      <c r="C86" s="23">
        <v>25281</v>
      </c>
      <c r="D86" s="24" t="s">
        <v>19</v>
      </c>
      <c r="E86" s="38" t="s">
        <v>105</v>
      </c>
      <c r="F86" s="36">
        <v>2400</v>
      </c>
      <c r="G86" s="20">
        <v>236.1</v>
      </c>
      <c r="H86" s="20">
        <v>550.9</v>
      </c>
      <c r="I86" s="20">
        <v>157.4</v>
      </c>
      <c r="J86" s="21">
        <f t="shared" si="1"/>
        <v>3344.4</v>
      </c>
    </row>
    <row r="87" spans="2:10" x14ac:dyDescent="0.2">
      <c r="B87" s="25" t="s">
        <v>83</v>
      </c>
      <c r="C87" s="23">
        <v>25297</v>
      </c>
      <c r="D87" s="24" t="s">
        <v>19</v>
      </c>
      <c r="E87" s="38" t="s">
        <v>251</v>
      </c>
      <c r="F87" s="36">
        <v>0</v>
      </c>
      <c r="G87" s="20">
        <v>0</v>
      </c>
      <c r="H87" s="20">
        <v>1250</v>
      </c>
      <c r="I87" s="20">
        <v>0</v>
      </c>
      <c r="J87" s="21">
        <f t="shared" si="1"/>
        <v>1250</v>
      </c>
    </row>
    <row r="88" spans="2:10" x14ac:dyDescent="0.2">
      <c r="B88" s="25" t="s">
        <v>83</v>
      </c>
      <c r="C88" s="23">
        <v>25320</v>
      </c>
      <c r="D88" s="24" t="s">
        <v>19</v>
      </c>
      <c r="E88" s="38" t="s">
        <v>252</v>
      </c>
      <c r="F88" s="36">
        <v>500</v>
      </c>
      <c r="G88" s="20">
        <v>0</v>
      </c>
      <c r="H88" s="20">
        <v>870</v>
      </c>
      <c r="I88" s="20">
        <v>2554</v>
      </c>
      <c r="J88" s="21">
        <f t="shared" si="1"/>
        <v>3924</v>
      </c>
    </row>
    <row r="89" spans="2:10" x14ac:dyDescent="0.2">
      <c r="B89" s="25" t="s">
        <v>83</v>
      </c>
      <c r="C89" s="23">
        <v>25324</v>
      </c>
      <c r="D89" s="24" t="s">
        <v>19</v>
      </c>
      <c r="E89" s="38" t="s">
        <v>106</v>
      </c>
      <c r="F89" s="36">
        <v>2668</v>
      </c>
      <c r="G89" s="20">
        <v>24803</v>
      </c>
      <c r="H89" s="20">
        <v>17425</v>
      </c>
      <c r="I89" s="20">
        <v>18563</v>
      </c>
      <c r="J89" s="21">
        <f t="shared" si="1"/>
        <v>63459</v>
      </c>
    </row>
    <row r="90" spans="2:10" x14ac:dyDescent="0.2">
      <c r="B90" s="25" t="s">
        <v>83</v>
      </c>
      <c r="C90" s="23">
        <v>25335</v>
      </c>
      <c r="D90" s="24" t="s">
        <v>19</v>
      </c>
      <c r="E90" s="38" t="s">
        <v>253</v>
      </c>
      <c r="F90" s="36">
        <v>0</v>
      </c>
      <c r="G90" s="20">
        <v>0</v>
      </c>
      <c r="H90" s="20">
        <v>0</v>
      </c>
      <c r="I90" s="20">
        <v>1200</v>
      </c>
      <c r="J90" s="21">
        <f t="shared" si="1"/>
        <v>1200</v>
      </c>
    </row>
    <row r="91" spans="2:10" x14ac:dyDescent="0.2">
      <c r="B91" s="25" t="s">
        <v>83</v>
      </c>
      <c r="C91" s="23">
        <v>25368</v>
      </c>
      <c r="D91" s="24" t="s">
        <v>19</v>
      </c>
      <c r="E91" s="38" t="s">
        <v>107</v>
      </c>
      <c r="F91" s="36">
        <v>723</v>
      </c>
      <c r="G91" s="20">
        <v>1209</v>
      </c>
      <c r="H91" s="20">
        <v>231</v>
      </c>
      <c r="I91" s="20">
        <v>1190</v>
      </c>
      <c r="J91" s="21">
        <f t="shared" si="1"/>
        <v>3353</v>
      </c>
    </row>
    <row r="92" spans="2:10" x14ac:dyDescent="0.2">
      <c r="B92" s="25" t="s">
        <v>83</v>
      </c>
      <c r="C92" s="23">
        <v>25430</v>
      </c>
      <c r="D92" s="24" t="s">
        <v>19</v>
      </c>
      <c r="E92" s="38" t="s">
        <v>108</v>
      </c>
      <c r="F92" s="36">
        <v>0</v>
      </c>
      <c r="G92" s="20">
        <v>13191.46</v>
      </c>
      <c r="H92" s="20">
        <v>0</v>
      </c>
      <c r="I92" s="20">
        <v>17330.82</v>
      </c>
      <c r="J92" s="21">
        <f t="shared" si="1"/>
        <v>30522.28</v>
      </c>
    </row>
    <row r="93" spans="2:10" x14ac:dyDescent="0.2">
      <c r="B93" s="25" t="s">
        <v>83</v>
      </c>
      <c r="C93" s="23">
        <v>25438</v>
      </c>
      <c r="D93" s="24" t="s">
        <v>19</v>
      </c>
      <c r="E93" s="38" t="s">
        <v>254</v>
      </c>
      <c r="F93" s="36">
        <v>0</v>
      </c>
      <c r="G93" s="20">
        <v>0</v>
      </c>
      <c r="H93" s="20">
        <v>0</v>
      </c>
      <c r="I93" s="20">
        <v>80</v>
      </c>
      <c r="J93" s="21">
        <f t="shared" si="1"/>
        <v>80</v>
      </c>
    </row>
    <row r="94" spans="2:10" x14ac:dyDescent="0.2">
      <c r="B94" s="25" t="s">
        <v>83</v>
      </c>
      <c r="C94" s="23">
        <v>25483</v>
      </c>
      <c r="D94" s="24" t="s">
        <v>19</v>
      </c>
      <c r="E94" s="38" t="s">
        <v>255</v>
      </c>
      <c r="F94" s="36">
        <v>4092.42</v>
      </c>
      <c r="G94" s="20">
        <v>0</v>
      </c>
      <c r="H94" s="20">
        <v>5005.34</v>
      </c>
      <c r="I94" s="20">
        <v>0</v>
      </c>
      <c r="J94" s="21">
        <f t="shared" si="1"/>
        <v>9097.76</v>
      </c>
    </row>
    <row r="95" spans="2:10" x14ac:dyDescent="0.2">
      <c r="B95" s="25" t="s">
        <v>83</v>
      </c>
      <c r="C95" s="23">
        <v>25488</v>
      </c>
      <c r="D95" s="24" t="s">
        <v>19</v>
      </c>
      <c r="E95" s="38" t="s">
        <v>256</v>
      </c>
      <c r="F95" s="36">
        <v>571.33999999999992</v>
      </c>
      <c r="G95" s="20">
        <v>140</v>
      </c>
      <c r="H95" s="20">
        <v>60</v>
      </c>
      <c r="I95" s="20">
        <v>4822.91</v>
      </c>
      <c r="J95" s="21">
        <f t="shared" si="1"/>
        <v>5594.25</v>
      </c>
    </row>
    <row r="96" spans="2:10" x14ac:dyDescent="0.2">
      <c r="B96" s="25" t="s">
        <v>83</v>
      </c>
      <c r="C96" s="23">
        <v>25530</v>
      </c>
      <c r="D96" s="24" t="s">
        <v>19</v>
      </c>
      <c r="E96" s="38" t="s">
        <v>109</v>
      </c>
      <c r="F96" s="36">
        <v>9749.7999999999993</v>
      </c>
      <c r="G96" s="20">
        <v>39256.1</v>
      </c>
      <c r="H96" s="20">
        <v>18788.68</v>
      </c>
      <c r="I96" s="20">
        <v>15833.66</v>
      </c>
      <c r="J96" s="21">
        <f t="shared" si="1"/>
        <v>83628.239999999991</v>
      </c>
    </row>
    <row r="97" spans="2:10" x14ac:dyDescent="0.2">
      <c r="B97" s="25" t="s">
        <v>83</v>
      </c>
      <c r="C97" s="23">
        <v>25594</v>
      </c>
      <c r="D97" s="24" t="s">
        <v>19</v>
      </c>
      <c r="E97" s="38" t="s">
        <v>110</v>
      </c>
      <c r="F97" s="36">
        <v>0</v>
      </c>
      <c r="G97" s="20">
        <v>1263.9000000000001</v>
      </c>
      <c r="H97" s="20">
        <v>2949.1</v>
      </c>
      <c r="I97" s="20">
        <v>842.6</v>
      </c>
      <c r="J97" s="21">
        <f t="shared" si="1"/>
        <v>5055.6000000000004</v>
      </c>
    </row>
    <row r="98" spans="2:10" x14ac:dyDescent="0.2">
      <c r="B98" s="25" t="s">
        <v>83</v>
      </c>
      <c r="C98" s="23">
        <v>25612</v>
      </c>
      <c r="D98" s="24" t="s">
        <v>19</v>
      </c>
      <c r="E98" s="38" t="s">
        <v>75</v>
      </c>
      <c r="F98" s="36">
        <v>8261</v>
      </c>
      <c r="G98" s="20">
        <v>9717.2000000000007</v>
      </c>
      <c r="H98" s="20">
        <v>3725</v>
      </c>
      <c r="I98" s="20">
        <v>0</v>
      </c>
      <c r="J98" s="21">
        <f t="shared" si="1"/>
        <v>21703.200000000001</v>
      </c>
    </row>
    <row r="99" spans="2:10" x14ac:dyDescent="0.2">
      <c r="B99" s="25" t="s">
        <v>83</v>
      </c>
      <c r="C99" s="23">
        <v>25662</v>
      </c>
      <c r="D99" s="24" t="s">
        <v>19</v>
      </c>
      <c r="E99" s="38" t="s">
        <v>111</v>
      </c>
      <c r="F99" s="36">
        <v>4686</v>
      </c>
      <c r="G99" s="20">
        <v>320</v>
      </c>
      <c r="H99" s="20">
        <v>220</v>
      </c>
      <c r="I99" s="20">
        <v>125</v>
      </c>
      <c r="J99" s="21">
        <f t="shared" si="1"/>
        <v>5351</v>
      </c>
    </row>
    <row r="100" spans="2:10" x14ac:dyDescent="0.2">
      <c r="B100" s="25" t="s">
        <v>83</v>
      </c>
      <c r="C100" s="23">
        <v>25754</v>
      </c>
      <c r="D100" s="24" t="s">
        <v>19</v>
      </c>
      <c r="E100" s="38" t="s">
        <v>68</v>
      </c>
      <c r="F100" s="36">
        <v>21805</v>
      </c>
      <c r="G100" s="20">
        <v>17918</v>
      </c>
      <c r="H100" s="20">
        <v>34534.639999999999</v>
      </c>
      <c r="I100" s="20">
        <v>24789.5</v>
      </c>
      <c r="J100" s="21">
        <f t="shared" si="1"/>
        <v>99047.14</v>
      </c>
    </row>
    <row r="101" spans="2:10" x14ac:dyDescent="0.2">
      <c r="B101" s="25" t="s">
        <v>83</v>
      </c>
      <c r="C101" s="23">
        <v>25785</v>
      </c>
      <c r="D101" s="24" t="s">
        <v>19</v>
      </c>
      <c r="E101" s="38" t="s">
        <v>257</v>
      </c>
      <c r="F101" s="36">
        <v>2210</v>
      </c>
      <c r="G101" s="20">
        <v>1345</v>
      </c>
      <c r="H101" s="20">
        <v>0</v>
      </c>
      <c r="I101" s="20">
        <v>2188</v>
      </c>
      <c r="J101" s="21">
        <f t="shared" si="1"/>
        <v>5743</v>
      </c>
    </row>
    <row r="102" spans="2:10" x14ac:dyDescent="0.2">
      <c r="B102" s="25" t="s">
        <v>83</v>
      </c>
      <c r="C102" s="23">
        <v>25793</v>
      </c>
      <c r="D102" s="24" t="s">
        <v>19</v>
      </c>
      <c r="E102" s="38" t="s">
        <v>18</v>
      </c>
      <c r="F102" s="36">
        <v>1232</v>
      </c>
      <c r="G102" s="20">
        <v>1839</v>
      </c>
      <c r="H102" s="20">
        <v>1696</v>
      </c>
      <c r="I102" s="20">
        <v>1683</v>
      </c>
      <c r="J102" s="21">
        <f t="shared" si="1"/>
        <v>6450</v>
      </c>
    </row>
    <row r="103" spans="2:10" x14ac:dyDescent="0.2">
      <c r="B103" s="25" t="s">
        <v>83</v>
      </c>
      <c r="C103" s="23">
        <v>25815</v>
      </c>
      <c r="D103" s="24" t="s">
        <v>19</v>
      </c>
      <c r="E103" s="38" t="s">
        <v>258</v>
      </c>
      <c r="F103" s="36">
        <v>0</v>
      </c>
      <c r="G103" s="20">
        <v>252</v>
      </c>
      <c r="H103" s="20">
        <v>0</v>
      </c>
      <c r="I103" s="20">
        <v>3310</v>
      </c>
      <c r="J103" s="21">
        <f t="shared" si="1"/>
        <v>3562</v>
      </c>
    </row>
    <row r="104" spans="2:10" x14ac:dyDescent="0.2">
      <c r="B104" s="25" t="s">
        <v>83</v>
      </c>
      <c r="C104" s="23">
        <v>25817</v>
      </c>
      <c r="D104" s="24" t="s">
        <v>19</v>
      </c>
      <c r="E104" s="38" t="s">
        <v>112</v>
      </c>
      <c r="F104" s="36">
        <v>44627</v>
      </c>
      <c r="G104" s="20">
        <v>50862</v>
      </c>
      <c r="H104" s="20">
        <v>40970</v>
      </c>
      <c r="I104" s="20">
        <v>38989</v>
      </c>
      <c r="J104" s="21">
        <f t="shared" si="1"/>
        <v>175448</v>
      </c>
    </row>
    <row r="105" spans="2:10" x14ac:dyDescent="0.2">
      <c r="B105" s="25" t="s">
        <v>83</v>
      </c>
      <c r="C105" s="23">
        <v>25845</v>
      </c>
      <c r="D105" s="24" t="s">
        <v>19</v>
      </c>
      <c r="E105" s="38" t="s">
        <v>113</v>
      </c>
      <c r="F105" s="36">
        <v>9107</v>
      </c>
      <c r="G105" s="20">
        <v>20735</v>
      </c>
      <c r="H105" s="20">
        <v>13909</v>
      </c>
      <c r="I105" s="20">
        <v>16226</v>
      </c>
      <c r="J105" s="21">
        <f t="shared" si="1"/>
        <v>59977</v>
      </c>
    </row>
    <row r="106" spans="2:10" x14ac:dyDescent="0.2">
      <c r="B106" s="25" t="s">
        <v>83</v>
      </c>
      <c r="C106" s="23">
        <v>25875</v>
      </c>
      <c r="D106" s="24" t="s">
        <v>19</v>
      </c>
      <c r="E106" s="38" t="s">
        <v>114</v>
      </c>
      <c r="F106" s="36">
        <v>167</v>
      </c>
      <c r="G106" s="20">
        <v>1069</v>
      </c>
      <c r="H106" s="20">
        <v>1055.06</v>
      </c>
      <c r="I106" s="20">
        <v>3803.9</v>
      </c>
      <c r="J106" s="21">
        <f t="shared" si="1"/>
        <v>6094.96</v>
      </c>
    </row>
    <row r="107" spans="2:10" x14ac:dyDescent="0.2">
      <c r="B107" s="25" t="s">
        <v>83</v>
      </c>
      <c r="C107" s="23">
        <v>95001</v>
      </c>
      <c r="D107" s="24" t="s">
        <v>301</v>
      </c>
      <c r="E107" s="38" t="s">
        <v>259</v>
      </c>
      <c r="F107" s="36">
        <v>105</v>
      </c>
      <c r="G107" s="20">
        <v>0</v>
      </c>
      <c r="H107" s="20">
        <v>0</v>
      </c>
      <c r="I107" s="20">
        <v>611.70000000000005</v>
      </c>
      <c r="J107" s="21">
        <f t="shared" si="1"/>
        <v>716.7</v>
      </c>
    </row>
    <row r="108" spans="2:10" x14ac:dyDescent="0.2">
      <c r="B108" s="25" t="s">
        <v>83</v>
      </c>
      <c r="C108" s="23">
        <v>41016</v>
      </c>
      <c r="D108" s="24" t="s">
        <v>36</v>
      </c>
      <c r="E108" s="38" t="s">
        <v>37</v>
      </c>
      <c r="F108" s="36">
        <v>17885</v>
      </c>
      <c r="G108" s="20">
        <v>18780</v>
      </c>
      <c r="H108" s="20">
        <v>0</v>
      </c>
      <c r="I108" s="20">
        <v>24928</v>
      </c>
      <c r="J108" s="21">
        <f t="shared" si="1"/>
        <v>61593</v>
      </c>
    </row>
    <row r="109" spans="2:10" x14ac:dyDescent="0.2">
      <c r="B109" s="25" t="s">
        <v>83</v>
      </c>
      <c r="C109" s="23">
        <v>41132</v>
      </c>
      <c r="D109" s="24" t="s">
        <v>36</v>
      </c>
      <c r="E109" s="38" t="s">
        <v>38</v>
      </c>
      <c r="F109" s="36">
        <v>0</v>
      </c>
      <c r="G109" s="20">
        <v>517</v>
      </c>
      <c r="H109" s="20">
        <v>385</v>
      </c>
      <c r="I109" s="20">
        <v>0</v>
      </c>
      <c r="J109" s="21">
        <f t="shared" si="1"/>
        <v>902</v>
      </c>
    </row>
    <row r="110" spans="2:10" x14ac:dyDescent="0.2">
      <c r="B110" s="25" t="s">
        <v>83</v>
      </c>
      <c r="C110" s="23">
        <v>41298</v>
      </c>
      <c r="D110" s="24" t="s">
        <v>36</v>
      </c>
      <c r="E110" s="38" t="s">
        <v>260</v>
      </c>
      <c r="F110" s="36">
        <v>0</v>
      </c>
      <c r="G110" s="20">
        <v>323</v>
      </c>
      <c r="H110" s="20">
        <v>318</v>
      </c>
      <c r="I110" s="20">
        <v>460</v>
      </c>
      <c r="J110" s="21">
        <f t="shared" si="1"/>
        <v>1101</v>
      </c>
    </row>
    <row r="111" spans="2:10" x14ac:dyDescent="0.2">
      <c r="B111" s="25" t="s">
        <v>83</v>
      </c>
      <c r="C111" s="23">
        <v>41396</v>
      </c>
      <c r="D111" s="24" t="s">
        <v>36</v>
      </c>
      <c r="E111" s="38" t="s">
        <v>261</v>
      </c>
      <c r="F111" s="36">
        <v>0</v>
      </c>
      <c r="G111" s="20">
        <v>420</v>
      </c>
      <c r="H111" s="20">
        <v>0</v>
      </c>
      <c r="I111" s="20">
        <v>1645</v>
      </c>
      <c r="J111" s="21">
        <f t="shared" si="1"/>
        <v>2065</v>
      </c>
    </row>
    <row r="112" spans="2:10" x14ac:dyDescent="0.2">
      <c r="B112" s="25" t="s">
        <v>83</v>
      </c>
      <c r="C112" s="23">
        <v>41001</v>
      </c>
      <c r="D112" s="24" t="s">
        <v>36</v>
      </c>
      <c r="E112" s="38" t="s">
        <v>262</v>
      </c>
      <c r="F112" s="36">
        <v>5974.9</v>
      </c>
      <c r="G112" s="20">
        <v>1938</v>
      </c>
      <c r="H112" s="20">
        <v>3906</v>
      </c>
      <c r="I112" s="20">
        <v>5039</v>
      </c>
      <c r="J112" s="21">
        <f t="shared" si="1"/>
        <v>16857.900000000001</v>
      </c>
    </row>
    <row r="113" spans="2:10" x14ac:dyDescent="0.2">
      <c r="B113" s="25" t="s">
        <v>83</v>
      </c>
      <c r="C113" s="23">
        <v>41551</v>
      </c>
      <c r="D113" s="24" t="s">
        <v>36</v>
      </c>
      <c r="E113" s="38" t="s">
        <v>206</v>
      </c>
      <c r="F113" s="36">
        <v>751</v>
      </c>
      <c r="G113" s="20">
        <v>1522</v>
      </c>
      <c r="H113" s="20">
        <v>1705</v>
      </c>
      <c r="I113" s="20">
        <v>2274</v>
      </c>
      <c r="J113" s="21">
        <f t="shared" si="1"/>
        <v>6252</v>
      </c>
    </row>
    <row r="114" spans="2:10" x14ac:dyDescent="0.2">
      <c r="B114" s="25" t="s">
        <v>83</v>
      </c>
      <c r="C114" s="23">
        <v>41615</v>
      </c>
      <c r="D114" s="24" t="s">
        <v>36</v>
      </c>
      <c r="E114" s="38" t="s">
        <v>115</v>
      </c>
      <c r="F114" s="36">
        <v>12058</v>
      </c>
      <c r="G114" s="20">
        <v>13871.4</v>
      </c>
      <c r="H114" s="20">
        <v>9725</v>
      </c>
      <c r="I114" s="20">
        <v>4116</v>
      </c>
      <c r="J114" s="21">
        <f t="shared" si="1"/>
        <v>39770.400000000001</v>
      </c>
    </row>
    <row r="115" spans="2:10" x14ac:dyDescent="0.2">
      <c r="B115" s="25" t="s">
        <v>83</v>
      </c>
      <c r="C115" s="23">
        <v>41799</v>
      </c>
      <c r="D115" s="24" t="s">
        <v>36</v>
      </c>
      <c r="E115" s="38" t="s">
        <v>263</v>
      </c>
      <c r="F115" s="36">
        <v>250</v>
      </c>
      <c r="G115" s="20">
        <v>1830</v>
      </c>
      <c r="H115" s="20">
        <v>490</v>
      </c>
      <c r="I115" s="20">
        <v>1021</v>
      </c>
      <c r="J115" s="21">
        <f t="shared" si="1"/>
        <v>3591</v>
      </c>
    </row>
    <row r="116" spans="2:10" x14ac:dyDescent="0.2">
      <c r="B116" s="25" t="s">
        <v>83</v>
      </c>
      <c r="C116" s="23">
        <v>41797</v>
      </c>
      <c r="D116" s="24" t="s">
        <v>36</v>
      </c>
      <c r="E116" s="38" t="s">
        <v>116</v>
      </c>
      <c r="F116" s="36">
        <v>23527</v>
      </c>
      <c r="G116" s="20">
        <v>26027</v>
      </c>
      <c r="H116" s="20">
        <v>28105</v>
      </c>
      <c r="I116" s="20">
        <v>29714</v>
      </c>
      <c r="J116" s="21">
        <f t="shared" si="1"/>
        <v>107373</v>
      </c>
    </row>
    <row r="117" spans="2:10" x14ac:dyDescent="0.2">
      <c r="B117" s="25" t="s">
        <v>83</v>
      </c>
      <c r="C117" s="23">
        <v>41885</v>
      </c>
      <c r="D117" s="24" t="s">
        <v>36</v>
      </c>
      <c r="E117" s="38" t="s">
        <v>264</v>
      </c>
      <c r="F117" s="36">
        <v>0</v>
      </c>
      <c r="G117" s="20">
        <v>798</v>
      </c>
      <c r="H117" s="20">
        <v>0</v>
      </c>
      <c r="I117" s="20">
        <v>756</v>
      </c>
      <c r="J117" s="21">
        <f t="shared" si="1"/>
        <v>1554</v>
      </c>
    </row>
    <row r="118" spans="2:10" x14ac:dyDescent="0.2">
      <c r="B118" s="25" t="s">
        <v>83</v>
      </c>
      <c r="C118" s="23">
        <v>44035</v>
      </c>
      <c r="D118" s="24" t="s">
        <v>20</v>
      </c>
      <c r="E118" s="38" t="s">
        <v>265</v>
      </c>
      <c r="F118" s="36">
        <v>10775</v>
      </c>
      <c r="G118" s="20">
        <v>0</v>
      </c>
      <c r="H118" s="20">
        <v>0</v>
      </c>
      <c r="I118" s="20">
        <v>0</v>
      </c>
      <c r="J118" s="21">
        <f t="shared" si="1"/>
        <v>10775</v>
      </c>
    </row>
    <row r="119" spans="2:10" x14ac:dyDescent="0.2">
      <c r="B119" s="25" t="s">
        <v>83</v>
      </c>
      <c r="C119" s="23">
        <v>44090</v>
      </c>
      <c r="D119" s="24" t="s">
        <v>20</v>
      </c>
      <c r="E119" s="38" t="s">
        <v>117</v>
      </c>
      <c r="F119" s="36">
        <v>2328</v>
      </c>
      <c r="G119" s="20">
        <v>1311</v>
      </c>
      <c r="H119" s="20">
        <v>7632</v>
      </c>
      <c r="I119" s="20">
        <v>1578</v>
      </c>
      <c r="J119" s="21">
        <f t="shared" si="1"/>
        <v>12849</v>
      </c>
    </row>
    <row r="120" spans="2:10" x14ac:dyDescent="0.2">
      <c r="B120" s="25" t="s">
        <v>83</v>
      </c>
      <c r="C120" s="23">
        <v>44001</v>
      </c>
      <c r="D120" s="24" t="s">
        <v>20</v>
      </c>
      <c r="E120" s="38" t="s">
        <v>266</v>
      </c>
      <c r="F120" s="36">
        <v>214.5</v>
      </c>
      <c r="G120" s="20">
        <v>156.6</v>
      </c>
      <c r="H120" s="20">
        <v>206.7</v>
      </c>
      <c r="I120" s="20">
        <v>183.6</v>
      </c>
      <c r="J120" s="21">
        <f t="shared" si="1"/>
        <v>761.4</v>
      </c>
    </row>
    <row r="121" spans="2:10" x14ac:dyDescent="0.2">
      <c r="B121" s="25" t="s">
        <v>83</v>
      </c>
      <c r="C121" s="23">
        <v>47030</v>
      </c>
      <c r="D121" s="24" t="s">
        <v>55</v>
      </c>
      <c r="E121" s="38" t="s">
        <v>118</v>
      </c>
      <c r="F121" s="36">
        <v>0</v>
      </c>
      <c r="G121" s="20">
        <v>0</v>
      </c>
      <c r="H121" s="20">
        <v>2072</v>
      </c>
      <c r="I121" s="20">
        <v>12348.75</v>
      </c>
      <c r="J121" s="21">
        <f t="shared" si="1"/>
        <v>14420.75</v>
      </c>
    </row>
    <row r="122" spans="2:10" x14ac:dyDescent="0.2">
      <c r="B122" s="25" t="s">
        <v>83</v>
      </c>
      <c r="C122" s="23">
        <v>47053</v>
      </c>
      <c r="D122" s="24" t="s">
        <v>55</v>
      </c>
      <c r="E122" s="38" t="s">
        <v>119</v>
      </c>
      <c r="F122" s="36">
        <v>0</v>
      </c>
      <c r="G122" s="20">
        <v>0</v>
      </c>
      <c r="H122" s="20">
        <v>0</v>
      </c>
      <c r="I122" s="20">
        <v>200.15</v>
      </c>
      <c r="J122" s="21">
        <f t="shared" si="1"/>
        <v>200.15</v>
      </c>
    </row>
    <row r="123" spans="2:10" x14ac:dyDescent="0.2">
      <c r="B123" s="25" t="s">
        <v>83</v>
      </c>
      <c r="C123" s="23" t="s">
        <v>370</v>
      </c>
      <c r="D123" s="24" t="s">
        <v>55</v>
      </c>
      <c r="E123" s="38" t="s">
        <v>371</v>
      </c>
      <c r="F123" s="36">
        <v>0</v>
      </c>
      <c r="G123" s="20">
        <v>1412</v>
      </c>
      <c r="H123" s="20">
        <v>0</v>
      </c>
      <c r="I123" s="20">
        <v>0</v>
      </c>
      <c r="J123" s="21">
        <f t="shared" si="1"/>
        <v>1412</v>
      </c>
    </row>
    <row r="124" spans="2:10" x14ac:dyDescent="0.2">
      <c r="B124" s="25" t="s">
        <v>83</v>
      </c>
      <c r="C124" s="23">
        <v>47245</v>
      </c>
      <c r="D124" s="24" t="s">
        <v>55</v>
      </c>
      <c r="E124" s="38" t="s">
        <v>268</v>
      </c>
      <c r="F124" s="36">
        <v>0</v>
      </c>
      <c r="G124" s="20">
        <v>359</v>
      </c>
      <c r="H124" s="20">
        <v>210</v>
      </c>
      <c r="I124" s="20">
        <v>0</v>
      </c>
      <c r="J124" s="21">
        <f t="shared" si="1"/>
        <v>569</v>
      </c>
    </row>
    <row r="125" spans="2:10" x14ac:dyDescent="0.2">
      <c r="B125" s="25" t="s">
        <v>83</v>
      </c>
      <c r="C125" s="23">
        <v>47001</v>
      </c>
      <c r="D125" s="24" t="s">
        <v>55</v>
      </c>
      <c r="E125" s="38" t="s">
        <v>72</v>
      </c>
      <c r="F125" s="36">
        <v>848</v>
      </c>
      <c r="G125" s="20">
        <v>0</v>
      </c>
      <c r="H125" s="20">
        <v>3151</v>
      </c>
      <c r="I125" s="20">
        <v>0</v>
      </c>
      <c r="J125" s="21">
        <f t="shared" si="1"/>
        <v>3999</v>
      </c>
    </row>
    <row r="126" spans="2:10" x14ac:dyDescent="0.2">
      <c r="B126" s="25" t="s">
        <v>83</v>
      </c>
      <c r="C126" s="23">
        <v>50006</v>
      </c>
      <c r="D126" s="24" t="s">
        <v>56</v>
      </c>
      <c r="E126" s="38" t="s">
        <v>76</v>
      </c>
      <c r="F126" s="36">
        <v>82201.099999999991</v>
      </c>
      <c r="G126" s="20">
        <v>49125.1</v>
      </c>
      <c r="H126" s="20">
        <v>48284.9</v>
      </c>
      <c r="I126" s="20">
        <v>34524.75</v>
      </c>
      <c r="J126" s="21">
        <f t="shared" si="1"/>
        <v>214135.84999999998</v>
      </c>
    </row>
    <row r="127" spans="2:10" x14ac:dyDescent="0.2">
      <c r="B127" s="25" t="s">
        <v>83</v>
      </c>
      <c r="C127" s="23">
        <v>50110</v>
      </c>
      <c r="D127" s="24" t="s">
        <v>56</v>
      </c>
      <c r="E127" s="38" t="s">
        <v>184</v>
      </c>
      <c r="F127" s="36">
        <v>18.57</v>
      </c>
      <c r="G127" s="20">
        <v>0</v>
      </c>
      <c r="H127" s="20">
        <v>0</v>
      </c>
      <c r="I127" s="20">
        <v>0</v>
      </c>
      <c r="J127" s="21">
        <f t="shared" si="1"/>
        <v>18.57</v>
      </c>
    </row>
    <row r="128" spans="2:10" x14ac:dyDescent="0.2">
      <c r="B128" s="25" t="s">
        <v>83</v>
      </c>
      <c r="C128" s="23">
        <v>50150</v>
      </c>
      <c r="D128" s="24" t="s">
        <v>56</v>
      </c>
      <c r="E128" s="38" t="s">
        <v>120</v>
      </c>
      <c r="F128" s="36">
        <v>1102</v>
      </c>
      <c r="G128" s="20">
        <v>513</v>
      </c>
      <c r="H128" s="20">
        <v>2093</v>
      </c>
      <c r="I128" s="20">
        <v>2222</v>
      </c>
      <c r="J128" s="21">
        <f t="shared" si="1"/>
        <v>5930</v>
      </c>
    </row>
    <row r="129" spans="2:10" x14ac:dyDescent="0.2">
      <c r="B129" s="25" t="s">
        <v>83</v>
      </c>
      <c r="C129" s="23">
        <v>50226</v>
      </c>
      <c r="D129" s="24" t="s">
        <v>56</v>
      </c>
      <c r="E129" s="38" t="s">
        <v>269</v>
      </c>
      <c r="F129" s="36">
        <v>0</v>
      </c>
      <c r="G129" s="20">
        <v>0</v>
      </c>
      <c r="H129" s="20">
        <v>0</v>
      </c>
      <c r="I129" s="20">
        <v>0</v>
      </c>
      <c r="J129" s="21">
        <f t="shared" si="1"/>
        <v>0</v>
      </c>
    </row>
    <row r="130" spans="2:10" x14ac:dyDescent="0.2">
      <c r="B130" s="25" t="s">
        <v>83</v>
      </c>
      <c r="C130" s="23">
        <v>50313</v>
      </c>
      <c r="D130" s="24" t="s">
        <v>56</v>
      </c>
      <c r="E130" s="38" t="s">
        <v>121</v>
      </c>
      <c r="F130" s="36">
        <v>0</v>
      </c>
      <c r="G130" s="20">
        <v>272</v>
      </c>
      <c r="H130" s="20">
        <v>1486</v>
      </c>
      <c r="I130" s="20">
        <v>2755</v>
      </c>
      <c r="J130" s="21">
        <f t="shared" si="1"/>
        <v>4513</v>
      </c>
    </row>
    <row r="131" spans="2:10" x14ac:dyDescent="0.2">
      <c r="B131" s="25" t="s">
        <v>83</v>
      </c>
      <c r="C131" s="23">
        <v>50318</v>
      </c>
      <c r="D131" s="24" t="s">
        <v>56</v>
      </c>
      <c r="E131" s="38" t="s">
        <v>122</v>
      </c>
      <c r="F131" s="36">
        <v>2817.5</v>
      </c>
      <c r="G131" s="20">
        <v>3528</v>
      </c>
      <c r="H131" s="20">
        <v>3036</v>
      </c>
      <c r="I131" s="20">
        <v>5574</v>
      </c>
      <c r="J131" s="21">
        <f t="shared" si="1"/>
        <v>14955.5</v>
      </c>
    </row>
    <row r="132" spans="2:10" x14ac:dyDescent="0.2">
      <c r="B132" s="25" t="s">
        <v>83</v>
      </c>
      <c r="C132" s="23">
        <v>50573</v>
      </c>
      <c r="D132" s="24" t="s">
        <v>56</v>
      </c>
      <c r="E132" s="38" t="s">
        <v>123</v>
      </c>
      <c r="F132" s="36">
        <v>5017</v>
      </c>
      <c r="G132" s="20">
        <v>6360</v>
      </c>
      <c r="H132" s="20">
        <v>6733</v>
      </c>
      <c r="I132" s="20">
        <v>9446</v>
      </c>
      <c r="J132" s="21">
        <f t="shared" si="1"/>
        <v>27556</v>
      </c>
    </row>
    <row r="133" spans="2:10" x14ac:dyDescent="0.2">
      <c r="B133" s="25" t="s">
        <v>83</v>
      </c>
      <c r="C133" s="23">
        <v>50606</v>
      </c>
      <c r="D133" s="24" t="s">
        <v>56</v>
      </c>
      <c r="E133" s="38" t="s">
        <v>270</v>
      </c>
      <c r="F133" s="36">
        <v>0</v>
      </c>
      <c r="G133" s="20">
        <v>0</v>
      </c>
      <c r="H133" s="20">
        <v>0</v>
      </c>
      <c r="I133" s="20">
        <v>50</v>
      </c>
      <c r="J133" s="21">
        <f t="shared" si="1"/>
        <v>50</v>
      </c>
    </row>
    <row r="134" spans="2:10" x14ac:dyDescent="0.2">
      <c r="B134" s="25" t="s">
        <v>83</v>
      </c>
      <c r="C134" s="23">
        <v>50680</v>
      </c>
      <c r="D134" s="24" t="s">
        <v>56</v>
      </c>
      <c r="E134" s="38" t="s">
        <v>124</v>
      </c>
      <c r="F134" s="36">
        <v>607</v>
      </c>
      <c r="G134" s="20">
        <v>0</v>
      </c>
      <c r="H134" s="20">
        <v>12200</v>
      </c>
      <c r="I134" s="20">
        <v>16156</v>
      </c>
      <c r="J134" s="21">
        <f t="shared" si="1"/>
        <v>28963</v>
      </c>
    </row>
    <row r="135" spans="2:10" x14ac:dyDescent="0.2">
      <c r="B135" s="25" t="s">
        <v>83</v>
      </c>
      <c r="C135" s="23">
        <v>50001</v>
      </c>
      <c r="D135" s="24" t="s">
        <v>56</v>
      </c>
      <c r="E135" s="38" t="s">
        <v>125</v>
      </c>
      <c r="F135" s="36">
        <v>104689.78000000001</v>
      </c>
      <c r="G135" s="20">
        <v>68005.850000000006</v>
      </c>
      <c r="H135" s="20">
        <v>73745.840000000011</v>
      </c>
      <c r="I135" s="20">
        <v>48175.35</v>
      </c>
      <c r="J135" s="21">
        <f t="shared" si="1"/>
        <v>294616.82</v>
      </c>
    </row>
    <row r="136" spans="2:10" x14ac:dyDescent="0.2">
      <c r="B136" s="25" t="s">
        <v>83</v>
      </c>
      <c r="C136" s="23">
        <v>52001</v>
      </c>
      <c r="D136" s="24" t="s">
        <v>40</v>
      </c>
      <c r="E136" s="38" t="s">
        <v>69</v>
      </c>
      <c r="F136" s="36">
        <v>0</v>
      </c>
      <c r="G136" s="20">
        <v>1137</v>
      </c>
      <c r="H136" s="20">
        <v>0</v>
      </c>
      <c r="I136" s="20">
        <v>0</v>
      </c>
      <c r="J136" s="21">
        <f t="shared" si="1"/>
        <v>1137</v>
      </c>
    </row>
    <row r="137" spans="2:10" x14ac:dyDescent="0.2">
      <c r="B137" s="25" t="s">
        <v>83</v>
      </c>
      <c r="C137" s="23">
        <v>52835</v>
      </c>
      <c r="D137" s="24" t="s">
        <v>40</v>
      </c>
      <c r="E137" s="38" t="s">
        <v>271</v>
      </c>
      <c r="F137" s="36">
        <v>857</v>
      </c>
      <c r="G137" s="20">
        <v>0</v>
      </c>
      <c r="H137" s="20">
        <v>0</v>
      </c>
      <c r="I137" s="20">
        <v>0</v>
      </c>
      <c r="J137" s="21">
        <f t="shared" si="1"/>
        <v>857</v>
      </c>
    </row>
    <row r="138" spans="2:10" x14ac:dyDescent="0.2">
      <c r="B138" s="25" t="s">
        <v>83</v>
      </c>
      <c r="C138" s="23">
        <v>52693</v>
      </c>
      <c r="D138" s="24" t="s">
        <v>40</v>
      </c>
      <c r="E138" s="38" t="s">
        <v>272</v>
      </c>
      <c r="F138" s="36">
        <v>540</v>
      </c>
      <c r="G138" s="20">
        <v>160</v>
      </c>
      <c r="H138" s="20">
        <v>0</v>
      </c>
      <c r="I138" s="20">
        <v>0</v>
      </c>
      <c r="J138" s="21">
        <f t="shared" si="1"/>
        <v>700</v>
      </c>
    </row>
    <row r="139" spans="2:10" x14ac:dyDescent="0.2">
      <c r="B139" s="25" t="s">
        <v>83</v>
      </c>
      <c r="C139" s="23">
        <v>52720</v>
      </c>
      <c r="D139" s="24" t="s">
        <v>40</v>
      </c>
      <c r="E139" s="38" t="s">
        <v>126</v>
      </c>
      <c r="F139" s="36">
        <v>16657</v>
      </c>
      <c r="G139" s="20">
        <v>2283</v>
      </c>
      <c r="H139" s="20">
        <v>2745</v>
      </c>
      <c r="I139" s="20">
        <v>4561</v>
      </c>
      <c r="J139" s="21">
        <f t="shared" si="1"/>
        <v>26246</v>
      </c>
    </row>
    <row r="140" spans="2:10" x14ac:dyDescent="0.2">
      <c r="B140" s="25" t="s">
        <v>83</v>
      </c>
      <c r="C140" s="23">
        <v>54099</v>
      </c>
      <c r="D140" s="24" t="s">
        <v>26</v>
      </c>
      <c r="E140" s="38" t="s">
        <v>21</v>
      </c>
      <c r="F140" s="36">
        <v>1200</v>
      </c>
      <c r="G140" s="20">
        <v>1300</v>
      </c>
      <c r="H140" s="20">
        <v>0</v>
      </c>
      <c r="I140" s="20">
        <v>0</v>
      </c>
      <c r="J140" s="21">
        <f t="shared" si="1"/>
        <v>2500</v>
      </c>
    </row>
    <row r="141" spans="2:10" x14ac:dyDescent="0.2">
      <c r="B141" s="25" t="s">
        <v>83</v>
      </c>
      <c r="C141" s="23">
        <v>54172</v>
      </c>
      <c r="D141" s="24" t="s">
        <v>26</v>
      </c>
      <c r="E141" s="38" t="s">
        <v>187</v>
      </c>
      <c r="F141" s="36">
        <v>0</v>
      </c>
      <c r="G141" s="20">
        <v>0</v>
      </c>
      <c r="H141" s="20">
        <v>253</v>
      </c>
      <c r="I141" s="20">
        <v>0</v>
      </c>
      <c r="J141" s="21">
        <f t="shared" si="1"/>
        <v>253</v>
      </c>
    </row>
    <row r="142" spans="2:10" x14ac:dyDescent="0.2">
      <c r="B142" s="25" t="s">
        <v>83</v>
      </c>
      <c r="C142" s="23">
        <v>54001</v>
      </c>
      <c r="D142" s="24" t="s">
        <v>26</v>
      </c>
      <c r="E142" s="38" t="s">
        <v>22</v>
      </c>
      <c r="F142" s="36">
        <v>195</v>
      </c>
      <c r="G142" s="20">
        <v>0</v>
      </c>
      <c r="H142" s="20">
        <v>0</v>
      </c>
      <c r="I142" s="20">
        <v>2000</v>
      </c>
      <c r="J142" s="21">
        <f t="shared" ref="J142:J204" si="2">+SUM(F142:I142)</f>
        <v>2195</v>
      </c>
    </row>
    <row r="143" spans="2:10" x14ac:dyDescent="0.2">
      <c r="B143" s="25" t="s">
        <v>83</v>
      </c>
      <c r="C143" s="23">
        <v>54261</v>
      </c>
      <c r="D143" s="24" t="s">
        <v>26</v>
      </c>
      <c r="E143" s="38" t="s">
        <v>23</v>
      </c>
      <c r="F143" s="36">
        <v>2196</v>
      </c>
      <c r="G143" s="20">
        <v>228</v>
      </c>
      <c r="H143" s="20">
        <v>1374</v>
      </c>
      <c r="I143" s="20">
        <v>0</v>
      </c>
      <c r="J143" s="21">
        <f t="shared" si="2"/>
        <v>3798</v>
      </c>
    </row>
    <row r="144" spans="2:10" x14ac:dyDescent="0.2">
      <c r="B144" s="25" t="s">
        <v>83</v>
      </c>
      <c r="C144" s="23">
        <v>54385</v>
      </c>
      <c r="D144" s="24" t="s">
        <v>26</v>
      </c>
      <c r="E144" s="38" t="s">
        <v>127</v>
      </c>
      <c r="F144" s="36">
        <v>0</v>
      </c>
      <c r="G144" s="20">
        <v>2180</v>
      </c>
      <c r="H144" s="20">
        <v>0</v>
      </c>
      <c r="I144" s="20">
        <v>4532.3500000000004</v>
      </c>
      <c r="J144" s="21">
        <f t="shared" si="2"/>
        <v>6712.35</v>
      </c>
    </row>
    <row r="145" spans="2:10" x14ac:dyDescent="0.2">
      <c r="B145" s="25" t="s">
        <v>83</v>
      </c>
      <c r="C145" s="23">
        <v>54377</v>
      </c>
      <c r="D145" s="24" t="s">
        <v>26</v>
      </c>
      <c r="E145" s="38" t="s">
        <v>273</v>
      </c>
      <c r="F145" s="36">
        <v>0</v>
      </c>
      <c r="G145" s="20">
        <v>0</v>
      </c>
      <c r="H145" s="20">
        <v>0</v>
      </c>
      <c r="I145" s="20">
        <v>300</v>
      </c>
      <c r="J145" s="21">
        <f t="shared" si="2"/>
        <v>300</v>
      </c>
    </row>
    <row r="146" spans="2:10" s="18" customFormat="1" x14ac:dyDescent="0.2">
      <c r="B146" s="25" t="s">
        <v>83</v>
      </c>
      <c r="C146" s="23">
        <v>54498</v>
      </c>
      <c r="D146" s="24" t="s">
        <v>26</v>
      </c>
      <c r="E146" s="38" t="s">
        <v>274</v>
      </c>
      <c r="F146" s="36">
        <v>1850</v>
      </c>
      <c r="G146" s="20">
        <v>1950</v>
      </c>
      <c r="H146" s="20">
        <v>0</v>
      </c>
      <c r="I146" s="20">
        <v>2315</v>
      </c>
      <c r="J146" s="21">
        <f t="shared" si="2"/>
        <v>6115</v>
      </c>
    </row>
    <row r="147" spans="2:10" s="18" customFormat="1" x14ac:dyDescent="0.2">
      <c r="B147" s="25" t="s">
        <v>83</v>
      </c>
      <c r="C147" s="23">
        <v>54520</v>
      </c>
      <c r="D147" s="24" t="s">
        <v>26</v>
      </c>
      <c r="E147" s="38" t="s">
        <v>128</v>
      </c>
      <c r="F147" s="36">
        <v>14140</v>
      </c>
      <c r="G147" s="20">
        <v>20040</v>
      </c>
      <c r="H147" s="20">
        <v>9020</v>
      </c>
      <c r="I147" s="20">
        <v>0</v>
      </c>
      <c r="J147" s="21">
        <f t="shared" si="2"/>
        <v>43200</v>
      </c>
    </row>
    <row r="148" spans="2:10" s="18" customFormat="1" x14ac:dyDescent="0.2">
      <c r="B148" s="25" t="s">
        <v>83</v>
      </c>
      <c r="C148" s="23">
        <v>86320</v>
      </c>
      <c r="D148" s="24" t="s">
        <v>149</v>
      </c>
      <c r="E148" s="38" t="s">
        <v>188</v>
      </c>
      <c r="F148" s="36">
        <v>300</v>
      </c>
      <c r="G148" s="20">
        <v>300</v>
      </c>
      <c r="H148" s="20">
        <v>0</v>
      </c>
      <c r="I148" s="20">
        <v>0</v>
      </c>
      <c r="J148" s="21">
        <f t="shared" si="2"/>
        <v>600</v>
      </c>
    </row>
    <row r="149" spans="2:10" s="18" customFormat="1" x14ac:dyDescent="0.2">
      <c r="B149" s="25" t="s">
        <v>83</v>
      </c>
      <c r="C149" s="23">
        <v>86569</v>
      </c>
      <c r="D149" s="24" t="s">
        <v>149</v>
      </c>
      <c r="E149" s="38" t="s">
        <v>275</v>
      </c>
      <c r="F149" s="36">
        <v>618</v>
      </c>
      <c r="G149" s="20">
        <v>216</v>
      </c>
      <c r="H149" s="20">
        <v>0</v>
      </c>
      <c r="I149" s="20">
        <v>0</v>
      </c>
      <c r="J149" s="21">
        <f t="shared" si="2"/>
        <v>834</v>
      </c>
    </row>
    <row r="150" spans="2:10" s="18" customFormat="1" x14ac:dyDescent="0.2">
      <c r="B150" s="25" t="s">
        <v>83</v>
      </c>
      <c r="C150" s="23">
        <v>86749</v>
      </c>
      <c r="D150" s="24" t="s">
        <v>149</v>
      </c>
      <c r="E150" s="38" t="s">
        <v>276</v>
      </c>
      <c r="F150" s="36">
        <v>0</v>
      </c>
      <c r="G150" s="20">
        <v>0</v>
      </c>
      <c r="H150" s="20">
        <v>0</v>
      </c>
      <c r="I150" s="20">
        <v>60</v>
      </c>
      <c r="J150" s="21">
        <f t="shared" si="2"/>
        <v>60</v>
      </c>
    </row>
    <row r="151" spans="2:10" s="18" customFormat="1" x14ac:dyDescent="0.2">
      <c r="B151" s="25" t="s">
        <v>83</v>
      </c>
      <c r="C151" s="23">
        <v>86885</v>
      </c>
      <c r="D151" s="24" t="s">
        <v>149</v>
      </c>
      <c r="E151" s="38" t="s">
        <v>277</v>
      </c>
      <c r="F151" s="36">
        <v>0</v>
      </c>
      <c r="G151" s="20">
        <v>0</v>
      </c>
      <c r="H151" s="20">
        <v>65.180000000000007</v>
      </c>
      <c r="I151" s="20">
        <v>93.64</v>
      </c>
      <c r="J151" s="21">
        <f t="shared" si="2"/>
        <v>158.82</v>
      </c>
    </row>
    <row r="152" spans="2:10" s="18" customFormat="1" x14ac:dyDescent="0.2">
      <c r="B152" s="25" t="s">
        <v>83</v>
      </c>
      <c r="C152" s="23">
        <v>63130</v>
      </c>
      <c r="D152" s="24" t="s">
        <v>150</v>
      </c>
      <c r="E152" s="38" t="s">
        <v>130</v>
      </c>
      <c r="F152" s="36">
        <v>0</v>
      </c>
      <c r="G152" s="20">
        <v>2843.47</v>
      </c>
      <c r="H152" s="20">
        <v>0</v>
      </c>
      <c r="I152" s="20">
        <v>0</v>
      </c>
      <c r="J152" s="21">
        <f t="shared" si="2"/>
        <v>2843.47</v>
      </c>
    </row>
    <row r="153" spans="2:10" s="18" customFormat="1" x14ac:dyDescent="0.2">
      <c r="B153" s="25" t="s">
        <v>83</v>
      </c>
      <c r="C153" s="23">
        <v>63302</v>
      </c>
      <c r="D153" s="24" t="s">
        <v>150</v>
      </c>
      <c r="E153" s="38" t="s">
        <v>131</v>
      </c>
      <c r="F153" s="36">
        <v>2004</v>
      </c>
      <c r="G153" s="20">
        <v>1048</v>
      </c>
      <c r="H153" s="20">
        <v>0</v>
      </c>
      <c r="I153" s="20">
        <v>538</v>
      </c>
      <c r="J153" s="21">
        <f t="shared" si="2"/>
        <v>3590</v>
      </c>
    </row>
    <row r="154" spans="2:10" s="18" customFormat="1" x14ac:dyDescent="0.2">
      <c r="B154" s="25" t="s">
        <v>83</v>
      </c>
      <c r="C154" s="23">
        <v>63401</v>
      </c>
      <c r="D154" s="24" t="s">
        <v>150</v>
      </c>
      <c r="E154" s="38" t="s">
        <v>278</v>
      </c>
      <c r="F154" s="36">
        <v>5070</v>
      </c>
      <c r="G154" s="20">
        <v>0</v>
      </c>
      <c r="H154" s="20">
        <v>0</v>
      </c>
      <c r="I154" s="20">
        <v>10940.28</v>
      </c>
      <c r="J154" s="21">
        <f t="shared" si="2"/>
        <v>16010.28</v>
      </c>
    </row>
    <row r="155" spans="2:10" s="18" customFormat="1" x14ac:dyDescent="0.2">
      <c r="B155" s="25" t="s">
        <v>83</v>
      </c>
      <c r="C155" s="23">
        <v>63548</v>
      </c>
      <c r="D155" s="24" t="s">
        <v>150</v>
      </c>
      <c r="E155" s="38" t="s">
        <v>132</v>
      </c>
      <c r="F155" s="36">
        <v>1711</v>
      </c>
      <c r="G155" s="20">
        <v>2554</v>
      </c>
      <c r="H155" s="20">
        <v>9403</v>
      </c>
      <c r="I155" s="20">
        <v>7935</v>
      </c>
      <c r="J155" s="21">
        <f t="shared" si="2"/>
        <v>21603</v>
      </c>
    </row>
    <row r="156" spans="2:10" s="18" customFormat="1" x14ac:dyDescent="0.2">
      <c r="B156" s="25" t="s">
        <v>83</v>
      </c>
      <c r="C156" s="23">
        <v>66045</v>
      </c>
      <c r="D156" s="24" t="s">
        <v>151</v>
      </c>
      <c r="E156" s="38" t="s">
        <v>279</v>
      </c>
      <c r="F156" s="36">
        <v>0</v>
      </c>
      <c r="G156" s="20">
        <v>0</v>
      </c>
      <c r="H156" s="20">
        <v>0</v>
      </c>
      <c r="I156" s="20">
        <v>425</v>
      </c>
      <c r="J156" s="21">
        <f t="shared" si="2"/>
        <v>425</v>
      </c>
    </row>
    <row r="157" spans="2:10" s="18" customFormat="1" x14ac:dyDescent="0.2">
      <c r="B157" s="25" t="s">
        <v>83</v>
      </c>
      <c r="C157" s="23">
        <v>66075</v>
      </c>
      <c r="D157" s="24" t="s">
        <v>151</v>
      </c>
      <c r="E157" s="38" t="s">
        <v>189</v>
      </c>
      <c r="F157" s="36">
        <v>2105</v>
      </c>
      <c r="G157" s="20">
        <v>7454.14</v>
      </c>
      <c r="H157" s="20">
        <v>5685.74</v>
      </c>
      <c r="I157" s="20">
        <v>3412.99</v>
      </c>
      <c r="J157" s="21">
        <f t="shared" si="2"/>
        <v>18657.87</v>
      </c>
    </row>
    <row r="158" spans="2:10" s="18" customFormat="1" x14ac:dyDescent="0.2">
      <c r="B158" s="25" t="s">
        <v>83</v>
      </c>
      <c r="C158" s="23">
        <v>66001</v>
      </c>
      <c r="D158" s="24" t="s">
        <v>151</v>
      </c>
      <c r="E158" s="38" t="s">
        <v>156</v>
      </c>
      <c r="F158" s="36">
        <v>16650</v>
      </c>
      <c r="G158" s="20">
        <v>6742.26</v>
      </c>
      <c r="H158" s="20">
        <v>7452.94</v>
      </c>
      <c r="I158" s="20">
        <v>4496.53</v>
      </c>
      <c r="J158" s="21">
        <f t="shared" si="2"/>
        <v>35341.730000000003</v>
      </c>
    </row>
    <row r="159" spans="2:10" s="18" customFormat="1" x14ac:dyDescent="0.2">
      <c r="B159" s="25" t="s">
        <v>83</v>
      </c>
      <c r="C159" s="23">
        <v>66687</v>
      </c>
      <c r="D159" s="24" t="s">
        <v>151</v>
      </c>
      <c r="E159" s="38" t="s">
        <v>134</v>
      </c>
      <c r="F159" s="36">
        <v>3008</v>
      </c>
      <c r="G159" s="20">
        <v>0</v>
      </c>
      <c r="H159" s="20">
        <v>3983.92</v>
      </c>
      <c r="I159" s="20">
        <v>3290.42</v>
      </c>
      <c r="J159" s="21">
        <f t="shared" si="2"/>
        <v>10282.34</v>
      </c>
    </row>
    <row r="160" spans="2:10" s="18" customFormat="1" x14ac:dyDescent="0.2">
      <c r="B160" s="25" t="s">
        <v>83</v>
      </c>
      <c r="C160" s="23">
        <v>68051</v>
      </c>
      <c r="D160" s="24" t="s">
        <v>27</v>
      </c>
      <c r="E160" s="38" t="s">
        <v>135</v>
      </c>
      <c r="F160" s="36">
        <v>19823</v>
      </c>
      <c r="G160" s="20">
        <v>51022.879999999997</v>
      </c>
      <c r="H160" s="20">
        <v>24941</v>
      </c>
      <c r="I160" s="20">
        <v>24593</v>
      </c>
      <c r="J160" s="21">
        <f t="shared" si="2"/>
        <v>120379.88</v>
      </c>
    </row>
    <row r="161" spans="2:10" s="18" customFormat="1" x14ac:dyDescent="0.2">
      <c r="B161" s="25" t="s">
        <v>83</v>
      </c>
      <c r="C161" s="23">
        <v>68081</v>
      </c>
      <c r="D161" s="24" t="s">
        <v>27</v>
      </c>
      <c r="E161" s="38" t="s">
        <v>70</v>
      </c>
      <c r="F161" s="36">
        <v>17087</v>
      </c>
      <c r="G161" s="20">
        <v>0</v>
      </c>
      <c r="H161" s="20">
        <v>15089</v>
      </c>
      <c r="I161" s="20">
        <v>19934.810000000001</v>
      </c>
      <c r="J161" s="21">
        <f t="shared" si="2"/>
        <v>52110.81</v>
      </c>
    </row>
    <row r="162" spans="2:10" s="18" customFormat="1" x14ac:dyDescent="0.2">
      <c r="B162" s="25" t="s">
        <v>83</v>
      </c>
      <c r="C162" s="23">
        <v>68001</v>
      </c>
      <c r="D162" s="24" t="s">
        <v>27</v>
      </c>
      <c r="E162" s="38" t="s">
        <v>154</v>
      </c>
      <c r="F162" s="36">
        <v>1293</v>
      </c>
      <c r="G162" s="20">
        <v>1071</v>
      </c>
      <c r="H162" s="20">
        <v>1428</v>
      </c>
      <c r="I162" s="20">
        <v>1326</v>
      </c>
      <c r="J162" s="21">
        <f t="shared" si="2"/>
        <v>5118</v>
      </c>
    </row>
    <row r="163" spans="2:10" s="18" customFormat="1" x14ac:dyDescent="0.2">
      <c r="B163" s="25" t="s">
        <v>83</v>
      </c>
      <c r="C163" s="23">
        <v>68190</v>
      </c>
      <c r="D163" s="24" t="s">
        <v>27</v>
      </c>
      <c r="E163" s="38" t="s">
        <v>280</v>
      </c>
      <c r="F163" s="36">
        <v>0</v>
      </c>
      <c r="G163" s="20">
        <v>0</v>
      </c>
      <c r="H163" s="20">
        <v>0</v>
      </c>
      <c r="I163" s="20">
        <v>282</v>
      </c>
      <c r="J163" s="21">
        <f t="shared" si="2"/>
        <v>282</v>
      </c>
    </row>
    <row r="164" spans="2:10" s="18" customFormat="1" x14ac:dyDescent="0.2">
      <c r="B164" s="25" t="s">
        <v>83</v>
      </c>
      <c r="C164" s="23">
        <v>68211</v>
      </c>
      <c r="D164" s="24" t="s">
        <v>27</v>
      </c>
      <c r="E164" s="38" t="s">
        <v>281</v>
      </c>
      <c r="F164" s="36">
        <v>1962</v>
      </c>
      <c r="G164" s="20">
        <v>0</v>
      </c>
      <c r="H164" s="20">
        <v>0</v>
      </c>
      <c r="I164" s="20">
        <v>105</v>
      </c>
      <c r="J164" s="21">
        <f t="shared" si="2"/>
        <v>2067</v>
      </c>
    </row>
    <row r="165" spans="2:10" s="18" customFormat="1" x14ac:dyDescent="0.2">
      <c r="B165" s="25" t="s">
        <v>83</v>
      </c>
      <c r="C165" s="23">
        <v>68217</v>
      </c>
      <c r="D165" s="24" t="s">
        <v>27</v>
      </c>
      <c r="E165" s="38" t="s">
        <v>282</v>
      </c>
      <c r="F165" s="36">
        <v>0</v>
      </c>
      <c r="G165" s="20">
        <v>250</v>
      </c>
      <c r="H165" s="20">
        <v>0</v>
      </c>
      <c r="I165" s="20">
        <v>0</v>
      </c>
      <c r="J165" s="21">
        <f t="shared" si="2"/>
        <v>250</v>
      </c>
    </row>
    <row r="166" spans="2:10" s="18" customFormat="1" x14ac:dyDescent="0.2">
      <c r="B166" s="25" t="s">
        <v>83</v>
      </c>
      <c r="C166" s="23">
        <v>68307</v>
      </c>
      <c r="D166" s="24" t="s">
        <v>27</v>
      </c>
      <c r="E166" s="38" t="s">
        <v>283</v>
      </c>
      <c r="F166" s="36">
        <v>280</v>
      </c>
      <c r="G166" s="20">
        <v>260</v>
      </c>
      <c r="H166" s="20">
        <v>292</v>
      </c>
      <c r="I166" s="20">
        <v>0</v>
      </c>
      <c r="J166" s="21">
        <f t="shared" si="2"/>
        <v>832</v>
      </c>
    </row>
    <row r="167" spans="2:10" s="18" customFormat="1" x14ac:dyDescent="0.2">
      <c r="B167" s="25" t="s">
        <v>83</v>
      </c>
      <c r="C167" s="23">
        <v>68418</v>
      </c>
      <c r="D167" s="24" t="s">
        <v>27</v>
      </c>
      <c r="E167" s="38" t="s">
        <v>43</v>
      </c>
      <c r="F167" s="36">
        <v>0</v>
      </c>
      <c r="G167" s="20">
        <v>2368.0700000000002</v>
      </c>
      <c r="H167" s="20">
        <v>0</v>
      </c>
      <c r="I167" s="20">
        <v>0</v>
      </c>
      <c r="J167" s="21">
        <f t="shared" si="2"/>
        <v>2368.0700000000002</v>
      </c>
    </row>
    <row r="168" spans="2:10" s="18" customFormat="1" x14ac:dyDescent="0.2">
      <c r="B168" s="25" t="s">
        <v>83</v>
      </c>
      <c r="C168" s="23">
        <v>68464</v>
      </c>
      <c r="D168" s="24" t="s">
        <v>27</v>
      </c>
      <c r="E168" s="38" t="s">
        <v>284</v>
      </c>
      <c r="F168" s="36">
        <v>736</v>
      </c>
      <c r="G168" s="20">
        <v>0</v>
      </c>
      <c r="H168" s="20">
        <v>0</v>
      </c>
      <c r="I168" s="20">
        <v>0</v>
      </c>
      <c r="J168" s="21">
        <f t="shared" si="2"/>
        <v>736</v>
      </c>
    </row>
    <row r="169" spans="2:10" s="18" customFormat="1" x14ac:dyDescent="0.2">
      <c r="B169" s="25" t="s">
        <v>83</v>
      </c>
      <c r="C169" s="23">
        <v>68547</v>
      </c>
      <c r="D169" s="24" t="s">
        <v>27</v>
      </c>
      <c r="E169" s="38" t="s">
        <v>137</v>
      </c>
      <c r="F169" s="36">
        <v>8927</v>
      </c>
      <c r="G169" s="20">
        <v>8867.5499999999993</v>
      </c>
      <c r="H169" s="20">
        <v>30504</v>
      </c>
      <c r="I169" s="20">
        <v>20573</v>
      </c>
      <c r="J169" s="21">
        <f t="shared" si="2"/>
        <v>68871.55</v>
      </c>
    </row>
    <row r="170" spans="2:10" s="18" customFormat="1" x14ac:dyDescent="0.2">
      <c r="B170" s="25" t="s">
        <v>83</v>
      </c>
      <c r="C170" s="23">
        <v>68655</v>
      </c>
      <c r="D170" s="24" t="s">
        <v>27</v>
      </c>
      <c r="E170" s="38" t="s">
        <v>285</v>
      </c>
      <c r="F170" s="36">
        <v>0</v>
      </c>
      <c r="G170" s="20">
        <v>0</v>
      </c>
      <c r="H170" s="20">
        <v>0</v>
      </c>
      <c r="I170" s="20">
        <v>2113</v>
      </c>
      <c r="J170" s="21">
        <f t="shared" si="2"/>
        <v>2113</v>
      </c>
    </row>
    <row r="171" spans="2:10" s="18" customFormat="1" x14ac:dyDescent="0.2">
      <c r="B171" s="25" t="s">
        <v>83</v>
      </c>
      <c r="C171" s="23">
        <v>70001</v>
      </c>
      <c r="D171" s="24" t="s">
        <v>41</v>
      </c>
      <c r="E171" s="38" t="s">
        <v>286</v>
      </c>
      <c r="F171" s="36">
        <v>982</v>
      </c>
      <c r="G171" s="20">
        <v>0</v>
      </c>
      <c r="H171" s="20">
        <v>787</v>
      </c>
      <c r="I171" s="20">
        <v>0</v>
      </c>
      <c r="J171" s="21">
        <f t="shared" si="2"/>
        <v>1769</v>
      </c>
    </row>
    <row r="172" spans="2:10" s="18" customFormat="1" x14ac:dyDescent="0.2">
      <c r="B172" s="25" t="s">
        <v>83</v>
      </c>
      <c r="C172" s="23">
        <v>70823</v>
      </c>
      <c r="D172" s="24" t="s">
        <v>41</v>
      </c>
      <c r="E172" s="38" t="s">
        <v>58</v>
      </c>
      <c r="F172" s="36">
        <v>0</v>
      </c>
      <c r="G172" s="20">
        <v>1500</v>
      </c>
      <c r="H172" s="20">
        <v>0</v>
      </c>
      <c r="I172" s="20">
        <v>0</v>
      </c>
      <c r="J172" s="21">
        <f t="shared" si="2"/>
        <v>1500</v>
      </c>
    </row>
    <row r="173" spans="2:10" s="18" customFormat="1" x14ac:dyDescent="0.2">
      <c r="B173" s="25" t="s">
        <v>83</v>
      </c>
      <c r="C173" s="23">
        <v>73026</v>
      </c>
      <c r="D173" s="24" t="s">
        <v>42</v>
      </c>
      <c r="E173" s="38" t="s">
        <v>138</v>
      </c>
      <c r="F173" s="36">
        <v>2400</v>
      </c>
      <c r="G173" s="20">
        <v>0</v>
      </c>
      <c r="H173" s="20">
        <v>3651</v>
      </c>
      <c r="I173" s="20">
        <v>0</v>
      </c>
      <c r="J173" s="21">
        <f t="shared" si="2"/>
        <v>6051</v>
      </c>
    </row>
    <row r="174" spans="2:10" s="18" customFormat="1" x14ac:dyDescent="0.2">
      <c r="B174" s="25" t="s">
        <v>83</v>
      </c>
      <c r="C174" s="23">
        <v>73148</v>
      </c>
      <c r="D174" s="24" t="s">
        <v>42</v>
      </c>
      <c r="E174" s="38" t="s">
        <v>287</v>
      </c>
      <c r="F174" s="36">
        <v>150</v>
      </c>
      <c r="G174" s="20">
        <v>0</v>
      </c>
      <c r="H174" s="20">
        <v>0</v>
      </c>
      <c r="I174" s="20">
        <v>0</v>
      </c>
      <c r="J174" s="21">
        <f t="shared" si="2"/>
        <v>150</v>
      </c>
    </row>
    <row r="175" spans="2:10" s="18" customFormat="1" x14ac:dyDescent="0.2">
      <c r="B175" s="25" t="s">
        <v>83</v>
      </c>
      <c r="C175" s="23">
        <v>73168</v>
      </c>
      <c r="D175" s="24" t="s">
        <v>42</v>
      </c>
      <c r="E175" s="38" t="s">
        <v>288</v>
      </c>
      <c r="F175" s="36">
        <v>0</v>
      </c>
      <c r="G175" s="20">
        <v>800</v>
      </c>
      <c r="H175" s="20">
        <v>6340</v>
      </c>
      <c r="I175" s="20">
        <v>3000</v>
      </c>
      <c r="J175" s="21">
        <f t="shared" si="2"/>
        <v>10140</v>
      </c>
    </row>
    <row r="176" spans="2:10" s="18" customFormat="1" x14ac:dyDescent="0.2">
      <c r="B176" s="25" t="s">
        <v>83</v>
      </c>
      <c r="C176" s="23">
        <v>73200</v>
      </c>
      <c r="D176" s="24" t="s">
        <v>42</v>
      </c>
      <c r="E176" s="38" t="s">
        <v>139</v>
      </c>
      <c r="F176" s="36">
        <v>6375</v>
      </c>
      <c r="G176" s="20">
        <v>20151</v>
      </c>
      <c r="H176" s="20">
        <v>48263</v>
      </c>
      <c r="I176" s="20">
        <v>30241</v>
      </c>
      <c r="J176" s="21">
        <f t="shared" si="2"/>
        <v>105030</v>
      </c>
    </row>
    <row r="177" spans="2:10" s="18" customFormat="1" x14ac:dyDescent="0.2">
      <c r="B177" s="25" t="s">
        <v>83</v>
      </c>
      <c r="C177" s="23">
        <v>73217</v>
      </c>
      <c r="D177" s="24" t="s">
        <v>42</v>
      </c>
      <c r="E177" s="38" t="s">
        <v>140</v>
      </c>
      <c r="F177" s="36">
        <v>284</v>
      </c>
      <c r="G177" s="20">
        <v>0</v>
      </c>
      <c r="H177" s="20">
        <v>0</v>
      </c>
      <c r="I177" s="20">
        <v>1759.24</v>
      </c>
      <c r="J177" s="21">
        <f t="shared" si="2"/>
        <v>2043.24</v>
      </c>
    </row>
    <row r="178" spans="2:10" s="18" customFormat="1" x14ac:dyDescent="0.2">
      <c r="B178" s="25" t="s">
        <v>83</v>
      </c>
      <c r="C178" s="23">
        <v>73268</v>
      </c>
      <c r="D178" s="24" t="s">
        <v>42</v>
      </c>
      <c r="E178" s="38" t="s">
        <v>289</v>
      </c>
      <c r="F178" s="36">
        <v>0</v>
      </c>
      <c r="G178" s="20">
        <v>0</v>
      </c>
      <c r="H178" s="20">
        <v>968</v>
      </c>
      <c r="I178" s="20">
        <v>0</v>
      </c>
      <c r="J178" s="21">
        <f t="shared" si="2"/>
        <v>968</v>
      </c>
    </row>
    <row r="179" spans="2:10" s="18" customFormat="1" x14ac:dyDescent="0.2">
      <c r="B179" s="25" t="s">
        <v>83</v>
      </c>
      <c r="C179" s="23">
        <v>73275</v>
      </c>
      <c r="D179" s="24" t="s">
        <v>42</v>
      </c>
      <c r="E179" s="38" t="s">
        <v>141</v>
      </c>
      <c r="F179" s="36">
        <v>22924</v>
      </c>
      <c r="G179" s="20">
        <v>23112</v>
      </c>
      <c r="H179" s="20">
        <v>24574</v>
      </c>
      <c r="I179" s="20">
        <v>0</v>
      </c>
      <c r="J179" s="21">
        <f t="shared" si="2"/>
        <v>70610</v>
      </c>
    </row>
    <row r="180" spans="2:10" s="18" customFormat="1" x14ac:dyDescent="0.2">
      <c r="B180" s="25" t="s">
        <v>83</v>
      </c>
      <c r="C180" s="23">
        <v>73319</v>
      </c>
      <c r="D180" s="24" t="s">
        <v>42</v>
      </c>
      <c r="E180" s="38" t="s">
        <v>142</v>
      </c>
      <c r="F180" s="36">
        <v>66570.67</v>
      </c>
      <c r="G180" s="20">
        <v>69781.41</v>
      </c>
      <c r="H180" s="20">
        <v>38115</v>
      </c>
      <c r="I180" s="20">
        <v>27716.43</v>
      </c>
      <c r="J180" s="21">
        <f t="shared" si="2"/>
        <v>202183.51</v>
      </c>
    </row>
    <row r="181" spans="2:10" s="18" customFormat="1" x14ac:dyDescent="0.2">
      <c r="B181" s="25" t="s">
        <v>83</v>
      </c>
      <c r="C181" s="23">
        <v>73349</v>
      </c>
      <c r="D181" s="24" t="s">
        <v>42</v>
      </c>
      <c r="E181" s="38" t="s">
        <v>143</v>
      </c>
      <c r="F181" s="36">
        <v>8356</v>
      </c>
      <c r="G181" s="20">
        <v>690</v>
      </c>
      <c r="H181" s="20">
        <v>0</v>
      </c>
      <c r="I181" s="20">
        <v>1229</v>
      </c>
      <c r="J181" s="21">
        <f t="shared" si="2"/>
        <v>10275</v>
      </c>
    </row>
    <row r="182" spans="2:10" s="18" customFormat="1" x14ac:dyDescent="0.2">
      <c r="B182" s="25" t="s">
        <v>83</v>
      </c>
      <c r="C182" s="23">
        <v>73001</v>
      </c>
      <c r="D182" s="24" t="s">
        <v>42</v>
      </c>
      <c r="E182" s="38" t="s">
        <v>80</v>
      </c>
      <c r="F182" s="36">
        <v>2769</v>
      </c>
      <c r="G182" s="20">
        <v>170</v>
      </c>
      <c r="H182" s="20">
        <v>11739.5</v>
      </c>
      <c r="I182" s="20">
        <v>3170</v>
      </c>
      <c r="J182" s="21">
        <f t="shared" si="2"/>
        <v>17848.5</v>
      </c>
    </row>
    <row r="183" spans="2:10" s="18" customFormat="1" x14ac:dyDescent="0.2">
      <c r="B183" s="25" t="s">
        <v>83</v>
      </c>
      <c r="C183" s="23">
        <v>73352</v>
      </c>
      <c r="D183" s="24" t="s">
        <v>42</v>
      </c>
      <c r="E183" s="38" t="s">
        <v>290</v>
      </c>
      <c r="F183" s="36">
        <v>2529.5</v>
      </c>
      <c r="G183" s="20">
        <v>0</v>
      </c>
      <c r="H183" s="20">
        <v>90</v>
      </c>
      <c r="I183" s="20">
        <v>3071</v>
      </c>
      <c r="J183" s="21">
        <f t="shared" si="2"/>
        <v>5690.5</v>
      </c>
    </row>
    <row r="184" spans="2:10" s="18" customFormat="1" x14ac:dyDescent="0.2">
      <c r="B184" s="25" t="s">
        <v>83</v>
      </c>
      <c r="C184" s="23">
        <v>73449</v>
      </c>
      <c r="D184" s="24" t="s">
        <v>42</v>
      </c>
      <c r="E184" s="38" t="s">
        <v>291</v>
      </c>
      <c r="F184" s="36">
        <v>2046.05</v>
      </c>
      <c r="G184" s="20">
        <v>0</v>
      </c>
      <c r="H184" s="20">
        <v>1042</v>
      </c>
      <c r="I184" s="20">
        <v>2786</v>
      </c>
      <c r="J184" s="21">
        <f t="shared" si="2"/>
        <v>5874.05</v>
      </c>
    </row>
    <row r="185" spans="2:10" s="18" customFormat="1" x14ac:dyDescent="0.2">
      <c r="B185" s="25" t="s">
        <v>83</v>
      </c>
      <c r="C185" s="23">
        <v>73671</v>
      </c>
      <c r="D185" s="24" t="s">
        <v>42</v>
      </c>
      <c r="E185" s="38" t="s">
        <v>144</v>
      </c>
      <c r="F185" s="36">
        <v>51524.740000000005</v>
      </c>
      <c r="G185" s="20">
        <v>0</v>
      </c>
      <c r="H185" s="20">
        <v>29521.919999999998</v>
      </c>
      <c r="I185" s="20">
        <v>22867.1</v>
      </c>
      <c r="J185" s="21">
        <f t="shared" si="2"/>
        <v>103913.76000000001</v>
      </c>
    </row>
    <row r="186" spans="2:10" s="18" customFormat="1" x14ac:dyDescent="0.2">
      <c r="B186" s="25" t="s">
        <v>83</v>
      </c>
      <c r="C186" s="23">
        <v>73678</v>
      </c>
      <c r="D186" s="24" t="s">
        <v>42</v>
      </c>
      <c r="E186" s="38" t="s">
        <v>59</v>
      </c>
      <c r="F186" s="36">
        <v>3114</v>
      </c>
      <c r="G186" s="20">
        <v>0</v>
      </c>
      <c r="H186" s="20">
        <v>0</v>
      </c>
      <c r="I186" s="20">
        <v>3213</v>
      </c>
      <c r="J186" s="21">
        <f t="shared" si="2"/>
        <v>6327</v>
      </c>
    </row>
    <row r="187" spans="2:10" s="18" customFormat="1" x14ac:dyDescent="0.2">
      <c r="B187" s="25" t="s">
        <v>83</v>
      </c>
      <c r="C187" s="23">
        <v>73770</v>
      </c>
      <c r="D187" s="24" t="s">
        <v>42</v>
      </c>
      <c r="E187" s="38" t="s">
        <v>145</v>
      </c>
      <c r="F187" s="36">
        <v>38870.74</v>
      </c>
      <c r="G187" s="20">
        <v>45015.24</v>
      </c>
      <c r="H187" s="20">
        <v>70700.19</v>
      </c>
      <c r="I187" s="20">
        <v>91740.53</v>
      </c>
      <c r="J187" s="21">
        <f t="shared" si="2"/>
        <v>246326.69999999998</v>
      </c>
    </row>
    <row r="188" spans="2:10" s="18" customFormat="1" x14ac:dyDescent="0.2">
      <c r="B188" s="25" t="s">
        <v>83</v>
      </c>
      <c r="C188" s="23">
        <v>73873</v>
      </c>
      <c r="D188" s="24" t="s">
        <v>42</v>
      </c>
      <c r="E188" s="38" t="s">
        <v>292</v>
      </c>
      <c r="F188" s="36">
        <v>0</v>
      </c>
      <c r="G188" s="20">
        <v>550</v>
      </c>
      <c r="H188" s="20">
        <v>1560</v>
      </c>
      <c r="I188" s="20">
        <v>1255</v>
      </c>
      <c r="J188" s="21">
        <f t="shared" si="2"/>
        <v>3365</v>
      </c>
    </row>
    <row r="189" spans="2:10" s="18" customFormat="1" x14ac:dyDescent="0.2">
      <c r="B189" s="25" t="s">
        <v>83</v>
      </c>
      <c r="C189" s="23">
        <v>76041</v>
      </c>
      <c r="D189" s="24" t="s">
        <v>28</v>
      </c>
      <c r="E189" s="38" t="s">
        <v>77</v>
      </c>
      <c r="F189" s="36">
        <v>4019</v>
      </c>
      <c r="G189" s="20">
        <v>7024.6</v>
      </c>
      <c r="H189" s="20">
        <v>10417.33</v>
      </c>
      <c r="I189" s="20">
        <v>8143.49</v>
      </c>
      <c r="J189" s="21">
        <f t="shared" si="2"/>
        <v>29604.42</v>
      </c>
    </row>
    <row r="190" spans="2:10" s="18" customFormat="1" x14ac:dyDescent="0.2">
      <c r="B190" s="25" t="s">
        <v>83</v>
      </c>
      <c r="C190" s="23">
        <v>76109</v>
      </c>
      <c r="D190" s="24" t="s">
        <v>28</v>
      </c>
      <c r="E190" s="38" t="s">
        <v>293</v>
      </c>
      <c r="F190" s="36">
        <v>0</v>
      </c>
      <c r="G190" s="20">
        <v>0</v>
      </c>
      <c r="H190" s="20">
        <v>2695</v>
      </c>
      <c r="I190" s="20">
        <v>1936</v>
      </c>
      <c r="J190" s="21">
        <f t="shared" si="2"/>
        <v>4631</v>
      </c>
    </row>
    <row r="191" spans="2:10" s="18" customFormat="1" x14ac:dyDescent="0.2">
      <c r="B191" s="25" t="s">
        <v>83</v>
      </c>
      <c r="C191" s="23">
        <v>76122</v>
      </c>
      <c r="D191" s="24" t="s">
        <v>28</v>
      </c>
      <c r="E191" s="38" t="s">
        <v>71</v>
      </c>
      <c r="F191" s="36">
        <v>17339</v>
      </c>
      <c r="G191" s="20">
        <v>9853.73</v>
      </c>
      <c r="H191" s="20">
        <v>9222</v>
      </c>
      <c r="I191" s="20">
        <v>0</v>
      </c>
      <c r="J191" s="21">
        <f t="shared" si="2"/>
        <v>36414.729999999996</v>
      </c>
    </row>
    <row r="192" spans="2:10" s="18" customFormat="1" x14ac:dyDescent="0.2">
      <c r="B192" s="25" t="s">
        <v>83</v>
      </c>
      <c r="C192" s="23">
        <v>76001</v>
      </c>
      <c r="D192" s="24" t="s">
        <v>28</v>
      </c>
      <c r="E192" s="38" t="s">
        <v>157</v>
      </c>
      <c r="F192" s="36">
        <v>12051.75</v>
      </c>
      <c r="G192" s="20">
        <v>7529.5</v>
      </c>
      <c r="H192" s="20">
        <v>0</v>
      </c>
      <c r="I192" s="20">
        <v>10920</v>
      </c>
      <c r="J192" s="21">
        <f t="shared" si="2"/>
        <v>30501.25</v>
      </c>
    </row>
    <row r="193" spans="2:10" s="18" customFormat="1" x14ac:dyDescent="0.2">
      <c r="B193" s="25" t="s">
        <v>83</v>
      </c>
      <c r="C193" s="23">
        <v>76130</v>
      </c>
      <c r="D193" s="24" t="s">
        <v>28</v>
      </c>
      <c r="E193" s="38" t="s">
        <v>294</v>
      </c>
      <c r="F193" s="36">
        <v>1064</v>
      </c>
      <c r="G193" s="20">
        <v>0</v>
      </c>
      <c r="H193" s="20">
        <v>0</v>
      </c>
      <c r="I193" s="20">
        <v>0</v>
      </c>
      <c r="J193" s="21">
        <f t="shared" si="2"/>
        <v>1064</v>
      </c>
    </row>
    <row r="194" spans="2:10" s="18" customFormat="1" x14ac:dyDescent="0.2">
      <c r="B194" s="25" t="s">
        <v>83</v>
      </c>
      <c r="C194" s="23">
        <v>76147</v>
      </c>
      <c r="D194" s="24" t="s">
        <v>28</v>
      </c>
      <c r="E194" s="38" t="s">
        <v>78</v>
      </c>
      <c r="F194" s="36">
        <v>3735</v>
      </c>
      <c r="G194" s="20">
        <v>3182</v>
      </c>
      <c r="H194" s="20">
        <v>4107</v>
      </c>
      <c r="I194" s="20">
        <v>3276</v>
      </c>
      <c r="J194" s="21">
        <f t="shared" si="2"/>
        <v>14300</v>
      </c>
    </row>
    <row r="195" spans="2:10" s="18" customFormat="1" x14ac:dyDescent="0.2">
      <c r="B195" s="25" t="s">
        <v>83</v>
      </c>
      <c r="C195" s="23">
        <v>76364</v>
      </c>
      <c r="D195" s="24" t="s">
        <v>28</v>
      </c>
      <c r="E195" s="38" t="s">
        <v>146</v>
      </c>
      <c r="F195" s="36">
        <v>20625.32</v>
      </c>
      <c r="G195" s="20">
        <v>7272</v>
      </c>
      <c r="H195" s="20">
        <v>8588.98</v>
      </c>
      <c r="I195" s="20">
        <v>13183</v>
      </c>
      <c r="J195" s="21">
        <f t="shared" si="2"/>
        <v>49669.3</v>
      </c>
    </row>
    <row r="196" spans="2:10" s="18" customFormat="1" x14ac:dyDescent="0.2">
      <c r="B196" s="25" t="s">
        <v>83</v>
      </c>
      <c r="C196" s="23">
        <v>76403</v>
      </c>
      <c r="D196" s="24" t="s">
        <v>28</v>
      </c>
      <c r="E196" s="38" t="s">
        <v>295</v>
      </c>
      <c r="F196" s="36">
        <v>2575</v>
      </c>
      <c r="G196" s="20">
        <v>0</v>
      </c>
      <c r="H196" s="20">
        <v>7112.24</v>
      </c>
      <c r="I196" s="20">
        <v>1109</v>
      </c>
      <c r="J196" s="21">
        <f t="shared" si="2"/>
        <v>10796.24</v>
      </c>
    </row>
    <row r="197" spans="2:10" s="18" customFormat="1" x14ac:dyDescent="0.2">
      <c r="B197" s="25" t="s">
        <v>83</v>
      </c>
      <c r="C197" s="23">
        <v>76616</v>
      </c>
      <c r="D197" s="24" t="s">
        <v>28</v>
      </c>
      <c r="E197" s="38" t="s">
        <v>296</v>
      </c>
      <c r="F197" s="36">
        <v>0</v>
      </c>
      <c r="G197" s="20">
        <v>1419</v>
      </c>
      <c r="H197" s="20">
        <v>0</v>
      </c>
      <c r="I197" s="20">
        <v>1986</v>
      </c>
      <c r="J197" s="21">
        <f t="shared" si="2"/>
        <v>3405</v>
      </c>
    </row>
    <row r="198" spans="2:10" s="18" customFormat="1" x14ac:dyDescent="0.2">
      <c r="B198" s="25" t="s">
        <v>83</v>
      </c>
      <c r="C198" s="23">
        <v>76622</v>
      </c>
      <c r="D198" s="24" t="s">
        <v>28</v>
      </c>
      <c r="E198" s="38" t="s">
        <v>79</v>
      </c>
      <c r="F198" s="36">
        <v>22569</v>
      </c>
      <c r="G198" s="20">
        <v>14279</v>
      </c>
      <c r="H198" s="20">
        <v>10129.59</v>
      </c>
      <c r="I198" s="20">
        <v>11484.87</v>
      </c>
      <c r="J198" s="21">
        <f t="shared" si="2"/>
        <v>58462.46</v>
      </c>
    </row>
    <row r="199" spans="2:10" s="18" customFormat="1" x14ac:dyDescent="0.2">
      <c r="B199" s="25" t="s">
        <v>83</v>
      </c>
      <c r="C199" s="23">
        <v>76834</v>
      </c>
      <c r="D199" s="24" t="s">
        <v>28</v>
      </c>
      <c r="E199" s="38" t="s">
        <v>297</v>
      </c>
      <c r="F199" s="36">
        <v>900</v>
      </c>
      <c r="G199" s="20">
        <v>900</v>
      </c>
      <c r="H199" s="20">
        <v>2686</v>
      </c>
      <c r="I199" s="20">
        <v>0</v>
      </c>
      <c r="J199" s="21">
        <f t="shared" si="2"/>
        <v>4486</v>
      </c>
    </row>
    <row r="200" spans="2:10" s="18" customFormat="1" x14ac:dyDescent="0.2">
      <c r="B200" s="25" t="s">
        <v>83</v>
      </c>
      <c r="C200" s="23">
        <v>76869</v>
      </c>
      <c r="D200" s="24" t="s">
        <v>28</v>
      </c>
      <c r="E200" s="38" t="s">
        <v>298</v>
      </c>
      <c r="F200" s="36">
        <v>12560</v>
      </c>
      <c r="G200" s="20">
        <v>6620</v>
      </c>
      <c r="H200" s="20">
        <v>3531.14</v>
      </c>
      <c r="I200" s="20">
        <v>0</v>
      </c>
      <c r="J200" s="21">
        <f t="shared" si="2"/>
        <v>22711.14</v>
      </c>
    </row>
    <row r="201" spans="2:10" s="18" customFormat="1" x14ac:dyDescent="0.2">
      <c r="B201" s="25" t="s">
        <v>83</v>
      </c>
      <c r="C201" s="23">
        <v>76890</v>
      </c>
      <c r="D201" s="24" t="s">
        <v>28</v>
      </c>
      <c r="E201" s="38" t="s">
        <v>158</v>
      </c>
      <c r="F201" s="36">
        <v>1233</v>
      </c>
      <c r="G201" s="20">
        <v>0</v>
      </c>
      <c r="H201" s="20">
        <v>3798</v>
      </c>
      <c r="I201" s="20">
        <v>2061</v>
      </c>
      <c r="J201" s="21">
        <f t="shared" si="2"/>
        <v>7092</v>
      </c>
    </row>
    <row r="202" spans="2:10" s="18" customFormat="1" x14ac:dyDescent="0.2">
      <c r="B202" s="25" t="s">
        <v>83</v>
      </c>
      <c r="C202" s="23">
        <v>76892</v>
      </c>
      <c r="D202" s="24" t="s">
        <v>28</v>
      </c>
      <c r="E202" s="38" t="s">
        <v>60</v>
      </c>
      <c r="F202" s="36">
        <v>0</v>
      </c>
      <c r="G202" s="20">
        <v>0</v>
      </c>
      <c r="H202" s="20">
        <v>0</v>
      </c>
      <c r="I202" s="20">
        <v>2284</v>
      </c>
      <c r="J202" s="21">
        <f t="shared" si="2"/>
        <v>2284</v>
      </c>
    </row>
    <row r="203" spans="2:10" s="18" customFormat="1" x14ac:dyDescent="0.2">
      <c r="B203" s="25" t="s">
        <v>83</v>
      </c>
      <c r="C203" s="23">
        <v>76895</v>
      </c>
      <c r="D203" s="24" t="s">
        <v>28</v>
      </c>
      <c r="E203" s="38" t="s">
        <v>147</v>
      </c>
      <c r="F203" s="36">
        <v>0</v>
      </c>
      <c r="G203" s="20">
        <v>0</v>
      </c>
      <c r="H203" s="20">
        <v>6698.41</v>
      </c>
      <c r="I203" s="20">
        <v>7002.13</v>
      </c>
      <c r="J203" s="21">
        <f t="shared" si="2"/>
        <v>13700.54</v>
      </c>
    </row>
    <row r="204" spans="2:10" s="18" customFormat="1" ht="16" thickBot="1" x14ac:dyDescent="0.25">
      <c r="B204" s="25" t="s">
        <v>83</v>
      </c>
      <c r="C204" s="23">
        <v>99001</v>
      </c>
      <c r="D204" s="24" t="s">
        <v>302</v>
      </c>
      <c r="E204" s="38" t="s">
        <v>299</v>
      </c>
      <c r="F204" s="36">
        <v>0</v>
      </c>
      <c r="G204" s="20">
        <v>0</v>
      </c>
      <c r="H204" s="20">
        <v>0</v>
      </c>
      <c r="I204" s="20">
        <v>2020</v>
      </c>
      <c r="J204" s="21">
        <f t="shared" si="2"/>
        <v>2020</v>
      </c>
    </row>
    <row r="205" spans="2:10" s="18" customFormat="1" ht="22" customHeight="1" thickBot="1" x14ac:dyDescent="0.25">
      <c r="B205" s="72" t="s">
        <v>29</v>
      </c>
      <c r="C205" s="73"/>
      <c r="D205" s="73"/>
      <c r="E205" s="74"/>
      <c r="F205" s="37">
        <f>SUBTOTAL(9,F13:F204)</f>
        <v>1289656.6800000002</v>
      </c>
      <c r="G205" s="19">
        <f>SUBTOTAL(9,G13:G204)</f>
        <v>1077851.21</v>
      </c>
      <c r="H205" s="19">
        <f>SUBTOTAL(9,H13:H204)</f>
        <v>1112104.94</v>
      </c>
      <c r="I205" s="19">
        <f>SUBTOTAL(9,I13:I204)</f>
        <v>1175714.8499999999</v>
      </c>
      <c r="J205" s="16">
        <f>SUBTOTAL(9,J13:J204)</f>
        <v>4655327.6799999988</v>
      </c>
    </row>
    <row r="207" spans="2:10" x14ac:dyDescent="0.2">
      <c r="B207" s="17" t="s">
        <v>31</v>
      </c>
      <c r="C207" s="1"/>
      <c r="D207" s="1"/>
      <c r="E207" s="4"/>
      <c r="F207" s="4"/>
      <c r="G207" s="4"/>
      <c r="H207" s="4"/>
      <c r="I207" s="4"/>
    </row>
    <row r="208" spans="2:10" x14ac:dyDescent="0.2">
      <c r="B208" s="43" t="s">
        <v>375</v>
      </c>
      <c r="C208" s="43"/>
      <c r="D208" s="43"/>
      <c r="E208" s="43"/>
      <c r="F208" s="43"/>
      <c r="G208" s="43"/>
      <c r="H208" s="43"/>
      <c r="I208" s="43"/>
    </row>
    <row r="209" spans="2:9" x14ac:dyDescent="0.2">
      <c r="B209" s="43" t="s">
        <v>32</v>
      </c>
      <c r="C209" s="43"/>
      <c r="D209" s="43"/>
      <c r="E209" s="43"/>
      <c r="F209" s="43"/>
      <c r="G209" s="43"/>
      <c r="H209" s="43"/>
      <c r="I209" s="43"/>
    </row>
  </sheetData>
  <autoFilter ref="B12:J204" xr:uid="{E475C593-0AB0-A543-8906-A7B5F2EE1B26}"/>
  <mergeCells count="13">
    <mergeCell ref="B208:I208"/>
    <mergeCell ref="B209:I209"/>
    <mergeCell ref="B7:J7"/>
    <mergeCell ref="B2:J2"/>
    <mergeCell ref="B3:J3"/>
    <mergeCell ref="B4:J4"/>
    <mergeCell ref="B5:J5"/>
    <mergeCell ref="B6:J6"/>
    <mergeCell ref="C8:J8"/>
    <mergeCell ref="B9:J9"/>
    <mergeCell ref="C10:J10"/>
    <mergeCell ref="B11:J11"/>
    <mergeCell ref="B205:E205"/>
  </mergeCells>
  <pageMargins left="0.7" right="0.7" top="0.75" bottom="0.75" header="0.3" footer="0.3"/>
  <pageSetup paperSize="9" scale="25" orientation="portrait" horizontalDpi="0" verticalDpi="0"/>
  <ignoredErrors>
    <ignoredError sqref="C123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53084-D020-9C4D-88D2-03EA152FFD28}">
  <sheetPr>
    <pageSetUpPr fitToPage="1"/>
  </sheetPr>
  <dimension ref="B1:J24"/>
  <sheetViews>
    <sheetView showGridLines="0" zoomScale="130" zoomScaleNormal="130" workbookViewId="0">
      <pane ySplit="12" topLeftCell="A13" activePane="bottomLeft" state="frozen"/>
      <selection pane="bottomLeft" activeCell="J12" sqref="J12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5"/>
      <c r="C2" s="76"/>
      <c r="D2" s="76"/>
      <c r="E2" s="76"/>
      <c r="F2" s="76"/>
      <c r="G2" s="76"/>
      <c r="H2" s="76"/>
      <c r="I2" s="76"/>
      <c r="J2" s="7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372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2"/>
      <c r="C8" s="65"/>
      <c r="D8" s="65"/>
      <c r="E8" s="65"/>
      <c r="F8" s="65"/>
      <c r="G8" s="65"/>
      <c r="H8" s="65"/>
      <c r="I8" s="65"/>
      <c r="J8" s="66"/>
    </row>
    <row r="9" spans="2:10" ht="16" x14ac:dyDescent="0.2">
      <c r="B9" s="47" t="s">
        <v>373</v>
      </c>
      <c r="C9" s="67"/>
      <c r="D9" s="67"/>
      <c r="E9" s="67"/>
      <c r="F9" s="67"/>
      <c r="G9" s="67"/>
      <c r="H9" s="67"/>
      <c r="I9" s="67"/>
      <c r="J9" s="68"/>
    </row>
    <row r="10" spans="2:10" x14ac:dyDescent="0.2">
      <c r="B10" s="22"/>
      <c r="C10" s="65"/>
      <c r="D10" s="65"/>
      <c r="E10" s="65"/>
      <c r="F10" s="65"/>
      <c r="G10" s="65"/>
      <c r="H10" s="65"/>
      <c r="I10" s="65"/>
      <c r="J10" s="66"/>
    </row>
    <row r="11" spans="2:10" ht="27" customHeight="1" thickBot="1" x14ac:dyDescent="0.25">
      <c r="B11" s="69" t="s">
        <v>303</v>
      </c>
      <c r="C11" s="70"/>
      <c r="D11" s="70"/>
      <c r="E11" s="70"/>
      <c r="F11" s="70"/>
      <c r="G11" s="70"/>
      <c r="H11" s="70"/>
      <c r="I11" s="70"/>
      <c r="J11" s="71"/>
    </row>
    <row r="12" spans="2:10" s="2" customFormat="1" ht="33" customHeight="1" thickBot="1" x14ac:dyDescent="0.25">
      <c r="B12" s="39" t="s">
        <v>45</v>
      </c>
      <c r="C12" s="40" t="s">
        <v>11</v>
      </c>
      <c r="D12" s="29" t="s">
        <v>4</v>
      </c>
      <c r="E12" s="42" t="s">
        <v>5</v>
      </c>
      <c r="F12" s="41" t="s">
        <v>6</v>
      </c>
      <c r="G12" s="30" t="s">
        <v>7</v>
      </c>
      <c r="H12" s="30" t="s">
        <v>8</v>
      </c>
      <c r="I12" s="30" t="s">
        <v>9</v>
      </c>
      <c r="J12" s="31" t="s">
        <v>374</v>
      </c>
    </row>
    <row r="13" spans="2:10" x14ac:dyDescent="0.2">
      <c r="B13" s="25" t="s">
        <v>152</v>
      </c>
      <c r="C13" s="23">
        <v>18001</v>
      </c>
      <c r="D13" s="24" t="s">
        <v>148</v>
      </c>
      <c r="E13" s="38" t="s">
        <v>97</v>
      </c>
      <c r="F13" s="36">
        <v>1823.5</v>
      </c>
      <c r="G13" s="20">
        <v>0</v>
      </c>
      <c r="H13" s="20">
        <v>0</v>
      </c>
      <c r="I13" s="20">
        <v>0</v>
      </c>
      <c r="J13" s="21">
        <f>+SUM(F13:I13)</f>
        <v>1823.5</v>
      </c>
    </row>
    <row r="14" spans="2:10" s="18" customFormat="1" x14ac:dyDescent="0.2">
      <c r="B14" s="25" t="s">
        <v>152</v>
      </c>
      <c r="C14" s="23">
        <v>68001</v>
      </c>
      <c r="D14" s="24" t="s">
        <v>27</v>
      </c>
      <c r="E14" s="38" t="s">
        <v>154</v>
      </c>
      <c r="F14" s="36">
        <v>0</v>
      </c>
      <c r="G14" s="20">
        <v>1110</v>
      </c>
      <c r="H14" s="20">
        <v>0</v>
      </c>
      <c r="I14" s="20">
        <v>0</v>
      </c>
      <c r="J14" s="21">
        <f t="shared" ref="J14:J19" si="0">+SUM(F14:I14)</f>
        <v>1110</v>
      </c>
    </row>
    <row r="15" spans="2:10" s="18" customFormat="1" x14ac:dyDescent="0.2">
      <c r="B15" s="25" t="s">
        <v>152</v>
      </c>
      <c r="C15" s="23">
        <v>73001</v>
      </c>
      <c r="D15" s="24" t="s">
        <v>42</v>
      </c>
      <c r="E15" s="38" t="s">
        <v>80</v>
      </c>
      <c r="F15" s="36">
        <v>0</v>
      </c>
      <c r="G15" s="20">
        <v>150</v>
      </c>
      <c r="H15" s="20">
        <v>557</v>
      </c>
      <c r="I15" s="20">
        <v>0</v>
      </c>
      <c r="J15" s="21">
        <f t="shared" si="0"/>
        <v>707</v>
      </c>
    </row>
    <row r="16" spans="2:10" s="18" customFormat="1" x14ac:dyDescent="0.2">
      <c r="B16" s="25"/>
      <c r="C16" s="23"/>
      <c r="D16" s="24"/>
      <c r="E16" s="38"/>
      <c r="F16" s="36"/>
      <c r="G16" s="20"/>
      <c r="H16" s="20"/>
      <c r="I16" s="20"/>
      <c r="J16" s="21">
        <f t="shared" si="0"/>
        <v>0</v>
      </c>
    </row>
    <row r="17" spans="2:10" s="18" customFormat="1" x14ac:dyDescent="0.2">
      <c r="B17" s="25"/>
      <c r="C17" s="23"/>
      <c r="D17" s="24"/>
      <c r="E17" s="38"/>
      <c r="F17" s="36"/>
      <c r="G17" s="20"/>
      <c r="H17" s="20"/>
      <c r="I17" s="20"/>
      <c r="J17" s="21">
        <f t="shared" si="0"/>
        <v>0</v>
      </c>
    </row>
    <row r="18" spans="2:10" s="18" customFormat="1" x14ac:dyDescent="0.2">
      <c r="B18" s="25"/>
      <c r="C18" s="23"/>
      <c r="D18" s="24"/>
      <c r="E18" s="38"/>
      <c r="F18" s="36"/>
      <c r="G18" s="20"/>
      <c r="H18" s="20"/>
      <c r="I18" s="20"/>
      <c r="J18" s="21">
        <f t="shared" si="0"/>
        <v>0</v>
      </c>
    </row>
    <row r="19" spans="2:10" s="18" customFormat="1" ht="16" thickBot="1" x14ac:dyDescent="0.25">
      <c r="B19" s="25"/>
      <c r="C19" s="23"/>
      <c r="D19" s="24"/>
      <c r="E19" s="38"/>
      <c r="F19" s="36"/>
      <c r="G19" s="20"/>
      <c r="H19" s="20"/>
      <c r="I19" s="20"/>
      <c r="J19" s="21">
        <f t="shared" si="0"/>
        <v>0</v>
      </c>
    </row>
    <row r="20" spans="2:10" s="18" customFormat="1" ht="22" customHeight="1" thickBot="1" x14ac:dyDescent="0.25">
      <c r="B20" s="72" t="s">
        <v>29</v>
      </c>
      <c r="C20" s="73"/>
      <c r="D20" s="73"/>
      <c r="E20" s="74"/>
      <c r="F20" s="37">
        <f>SUBTOTAL(9,F13:F19)</f>
        <v>1823.5</v>
      </c>
      <c r="G20" s="19">
        <f>SUBTOTAL(9,G13:G19)</f>
        <v>1260</v>
      </c>
      <c r="H20" s="19">
        <f>SUBTOTAL(9,H13:H19)</f>
        <v>557</v>
      </c>
      <c r="I20" s="19">
        <f>SUBTOTAL(9,I13:I19)</f>
        <v>0</v>
      </c>
      <c r="J20" s="16">
        <f>SUBTOTAL(9,J13:J19)</f>
        <v>3640.5</v>
      </c>
    </row>
    <row r="22" spans="2:10" x14ac:dyDescent="0.2">
      <c r="B22" s="17" t="s">
        <v>31</v>
      </c>
      <c r="C22" s="1"/>
      <c r="D22" s="1"/>
      <c r="E22" s="4"/>
      <c r="F22" s="4"/>
      <c r="G22" s="4"/>
      <c r="H22" s="4"/>
      <c r="I22" s="4"/>
    </row>
    <row r="23" spans="2:10" x14ac:dyDescent="0.2">
      <c r="B23" s="43" t="s">
        <v>375</v>
      </c>
      <c r="C23" s="43"/>
      <c r="D23" s="43"/>
      <c r="E23" s="43"/>
      <c r="F23" s="43"/>
      <c r="G23" s="43"/>
      <c r="H23" s="43"/>
      <c r="I23" s="43"/>
    </row>
    <row r="24" spans="2:10" x14ac:dyDescent="0.2">
      <c r="B24" s="43" t="s">
        <v>32</v>
      </c>
      <c r="C24" s="43"/>
      <c r="D24" s="43"/>
      <c r="E24" s="43"/>
      <c r="F24" s="43"/>
      <c r="G24" s="43"/>
      <c r="H24" s="43"/>
      <c r="I24" s="43"/>
    </row>
  </sheetData>
  <autoFilter ref="B12:J19" xr:uid="{E475C593-0AB0-A543-8906-A7B5F2EE1B26}"/>
  <mergeCells count="13">
    <mergeCell ref="B23:I23"/>
    <mergeCell ref="B24:I24"/>
    <mergeCell ref="C8:J8"/>
    <mergeCell ref="B9:J9"/>
    <mergeCell ref="C10:J10"/>
    <mergeCell ref="B11:J11"/>
    <mergeCell ref="B20:E20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scale="46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1BE3-4AC6-3845-A272-9791FBA3FEF4}">
  <sheetPr>
    <pageSetUpPr fitToPage="1"/>
  </sheetPr>
  <dimension ref="B1:J24"/>
  <sheetViews>
    <sheetView showGridLines="0" zoomScale="130" zoomScaleNormal="130" workbookViewId="0">
      <pane ySplit="12" topLeftCell="A13" activePane="bottomLeft" state="frozen"/>
      <selection pane="bottomLeft" activeCell="J12" sqref="J12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5"/>
      <c r="C2" s="76"/>
      <c r="D2" s="76"/>
      <c r="E2" s="76"/>
      <c r="F2" s="76"/>
      <c r="G2" s="76"/>
      <c r="H2" s="76"/>
      <c r="I2" s="76"/>
      <c r="J2" s="7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372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2"/>
      <c r="C8" s="65"/>
      <c r="D8" s="65"/>
      <c r="E8" s="65"/>
      <c r="F8" s="65"/>
      <c r="G8" s="65"/>
      <c r="H8" s="65"/>
      <c r="I8" s="65"/>
      <c r="J8" s="66"/>
    </row>
    <row r="9" spans="2:10" ht="16" x14ac:dyDescent="0.2">
      <c r="B9" s="47" t="s">
        <v>373</v>
      </c>
      <c r="C9" s="67"/>
      <c r="D9" s="67"/>
      <c r="E9" s="67"/>
      <c r="F9" s="67"/>
      <c r="G9" s="67"/>
      <c r="H9" s="67"/>
      <c r="I9" s="67"/>
      <c r="J9" s="68"/>
    </row>
    <row r="10" spans="2:10" x14ac:dyDescent="0.2">
      <c r="B10" s="22"/>
      <c r="C10" s="65"/>
      <c r="D10" s="65"/>
      <c r="E10" s="65"/>
      <c r="F10" s="65"/>
      <c r="G10" s="65"/>
      <c r="H10" s="65"/>
      <c r="I10" s="65"/>
      <c r="J10" s="66"/>
    </row>
    <row r="11" spans="2:10" ht="27" customHeight="1" thickBot="1" x14ac:dyDescent="0.25">
      <c r="B11" s="69" t="s">
        <v>303</v>
      </c>
      <c r="C11" s="70"/>
      <c r="D11" s="70"/>
      <c r="E11" s="70"/>
      <c r="F11" s="70"/>
      <c r="G11" s="70"/>
      <c r="H11" s="70"/>
      <c r="I11" s="70"/>
      <c r="J11" s="71"/>
    </row>
    <row r="12" spans="2:10" s="2" customFormat="1" ht="33" customHeight="1" thickBot="1" x14ac:dyDescent="0.25">
      <c r="B12" s="39" t="s">
        <v>45</v>
      </c>
      <c r="C12" s="40" t="s">
        <v>11</v>
      </c>
      <c r="D12" s="29" t="s">
        <v>4</v>
      </c>
      <c r="E12" s="42" t="s">
        <v>5</v>
      </c>
      <c r="F12" s="41" t="s">
        <v>6</v>
      </c>
      <c r="G12" s="30" t="s">
        <v>7</v>
      </c>
      <c r="H12" s="30" t="s">
        <v>8</v>
      </c>
      <c r="I12" s="30" t="s">
        <v>9</v>
      </c>
      <c r="J12" s="31" t="s">
        <v>374</v>
      </c>
    </row>
    <row r="13" spans="2:10" x14ac:dyDescent="0.2">
      <c r="B13" s="25" t="s">
        <v>159</v>
      </c>
      <c r="C13" s="23">
        <v>19001</v>
      </c>
      <c r="D13" s="24" t="s">
        <v>15</v>
      </c>
      <c r="E13" s="38" t="s">
        <v>155</v>
      </c>
      <c r="F13" s="36">
        <v>9751.1200000000008</v>
      </c>
      <c r="G13" s="20">
        <v>7913.01</v>
      </c>
      <c r="H13" s="20">
        <v>9709.74</v>
      </c>
      <c r="I13" s="20">
        <v>0</v>
      </c>
      <c r="J13" s="21">
        <f>+SUM(F13:I13)</f>
        <v>27373.870000000003</v>
      </c>
    </row>
    <row r="14" spans="2:10" s="18" customFormat="1" x14ac:dyDescent="0.2">
      <c r="B14" s="25" t="s">
        <v>159</v>
      </c>
      <c r="C14" s="23">
        <v>23466</v>
      </c>
      <c r="D14" s="24" t="s">
        <v>30</v>
      </c>
      <c r="E14" s="38" t="s">
        <v>305</v>
      </c>
      <c r="F14" s="36">
        <v>193241</v>
      </c>
      <c r="G14" s="20">
        <v>139929</v>
      </c>
      <c r="H14" s="20">
        <v>26495</v>
      </c>
      <c r="I14" s="20">
        <v>0</v>
      </c>
      <c r="J14" s="21">
        <f t="shared" ref="J14:J19" si="0">+SUM(F14:I14)</f>
        <v>359665</v>
      </c>
    </row>
    <row r="15" spans="2:10" s="18" customFormat="1" x14ac:dyDescent="0.2">
      <c r="B15" s="25" t="s">
        <v>159</v>
      </c>
      <c r="C15" s="23">
        <v>25612</v>
      </c>
      <c r="D15" s="24" t="s">
        <v>19</v>
      </c>
      <c r="E15" s="38" t="s">
        <v>75</v>
      </c>
      <c r="F15" s="36">
        <v>853</v>
      </c>
      <c r="G15" s="20">
        <v>0</v>
      </c>
      <c r="H15" s="20">
        <v>0</v>
      </c>
      <c r="I15" s="20">
        <v>0</v>
      </c>
      <c r="J15" s="21">
        <f t="shared" si="0"/>
        <v>853</v>
      </c>
    </row>
    <row r="16" spans="2:10" s="18" customFormat="1" x14ac:dyDescent="0.2">
      <c r="B16" s="25" t="s">
        <v>159</v>
      </c>
      <c r="C16" s="23">
        <v>68655</v>
      </c>
      <c r="D16" s="24" t="s">
        <v>27</v>
      </c>
      <c r="E16" s="38" t="s">
        <v>285</v>
      </c>
      <c r="F16" s="36">
        <v>2132.4899999999998</v>
      </c>
      <c r="G16" s="20">
        <v>0</v>
      </c>
      <c r="H16" s="20">
        <v>0</v>
      </c>
      <c r="I16" s="20">
        <v>0</v>
      </c>
      <c r="J16" s="21">
        <f t="shared" si="0"/>
        <v>2132.4899999999998</v>
      </c>
    </row>
    <row r="17" spans="2:10" s="18" customFormat="1" x14ac:dyDescent="0.2">
      <c r="B17" s="25" t="s">
        <v>159</v>
      </c>
      <c r="C17" s="23">
        <v>76001</v>
      </c>
      <c r="D17" s="24" t="s">
        <v>28</v>
      </c>
      <c r="E17" s="38" t="s">
        <v>157</v>
      </c>
      <c r="F17" s="36">
        <v>67120.160000000003</v>
      </c>
      <c r="G17" s="20">
        <v>23742.560000000001</v>
      </c>
      <c r="H17" s="20">
        <v>37508.340000000004</v>
      </c>
      <c r="I17" s="20">
        <v>102120.92</v>
      </c>
      <c r="J17" s="21">
        <f t="shared" si="0"/>
        <v>230491.97999999998</v>
      </c>
    </row>
    <row r="18" spans="2:10" s="18" customFormat="1" x14ac:dyDescent="0.2">
      <c r="B18" s="25" t="s">
        <v>159</v>
      </c>
      <c r="C18" s="23">
        <v>76890</v>
      </c>
      <c r="D18" s="24" t="s">
        <v>28</v>
      </c>
      <c r="E18" s="38" t="s">
        <v>158</v>
      </c>
      <c r="F18" s="36">
        <v>4198</v>
      </c>
      <c r="G18" s="20">
        <v>1707</v>
      </c>
      <c r="H18" s="20">
        <v>1041</v>
      </c>
      <c r="I18" s="20">
        <v>0</v>
      </c>
      <c r="J18" s="21">
        <f t="shared" si="0"/>
        <v>6946</v>
      </c>
    </row>
    <row r="19" spans="2:10" s="18" customFormat="1" ht="16" thickBot="1" x14ac:dyDescent="0.25">
      <c r="B19" s="25" t="s">
        <v>159</v>
      </c>
      <c r="C19" s="23">
        <v>76892</v>
      </c>
      <c r="D19" s="24" t="s">
        <v>28</v>
      </c>
      <c r="E19" s="38" t="s">
        <v>60</v>
      </c>
      <c r="F19" s="36">
        <v>29466.9</v>
      </c>
      <c r="G19" s="20">
        <v>93596.890000000014</v>
      </c>
      <c r="H19" s="20">
        <v>66321.25</v>
      </c>
      <c r="I19" s="20">
        <v>50337</v>
      </c>
      <c r="J19" s="21">
        <f t="shared" si="0"/>
        <v>239722.04</v>
      </c>
    </row>
    <row r="20" spans="2:10" s="18" customFormat="1" ht="22" customHeight="1" thickBot="1" x14ac:dyDescent="0.25">
      <c r="B20" s="72" t="s">
        <v>29</v>
      </c>
      <c r="C20" s="73"/>
      <c r="D20" s="73"/>
      <c r="E20" s="74"/>
      <c r="F20" s="37">
        <f>SUBTOTAL(9,F13:F19)</f>
        <v>306762.67000000004</v>
      </c>
      <c r="G20" s="19">
        <f>SUBTOTAL(9,G13:G19)</f>
        <v>266888.46000000002</v>
      </c>
      <c r="H20" s="19">
        <f>SUBTOTAL(9,H13:H19)</f>
        <v>141075.33000000002</v>
      </c>
      <c r="I20" s="19">
        <f>SUBTOTAL(9,I13:I19)</f>
        <v>152457.91999999998</v>
      </c>
      <c r="J20" s="16">
        <f>SUBTOTAL(9,J13:J19)</f>
        <v>867184.38</v>
      </c>
    </row>
    <row r="22" spans="2:10" x14ac:dyDescent="0.2">
      <c r="B22" s="17" t="s">
        <v>31</v>
      </c>
      <c r="C22" s="1"/>
      <c r="D22" s="1"/>
      <c r="E22" s="4"/>
      <c r="F22" s="4"/>
      <c r="G22" s="4"/>
      <c r="H22" s="4"/>
      <c r="I22" s="4"/>
    </row>
    <row r="23" spans="2:10" x14ac:dyDescent="0.2">
      <c r="B23" s="43" t="s">
        <v>375</v>
      </c>
      <c r="C23" s="43"/>
      <c r="D23" s="43"/>
      <c r="E23" s="43"/>
      <c r="F23" s="43"/>
      <c r="G23" s="43"/>
      <c r="H23" s="43"/>
      <c r="I23" s="43"/>
    </row>
    <row r="24" spans="2:10" x14ac:dyDescent="0.2">
      <c r="B24" s="43" t="s">
        <v>32</v>
      </c>
      <c r="C24" s="43"/>
      <c r="D24" s="43"/>
      <c r="E24" s="43"/>
      <c r="F24" s="43"/>
      <c r="G24" s="43"/>
      <c r="H24" s="43"/>
      <c r="I24" s="43"/>
    </row>
  </sheetData>
  <autoFilter ref="B12:J19" xr:uid="{E475C593-0AB0-A543-8906-A7B5F2EE1B26}"/>
  <mergeCells count="13">
    <mergeCell ref="B23:I23"/>
    <mergeCell ref="B24:I24"/>
    <mergeCell ref="C8:J8"/>
    <mergeCell ref="B9:J9"/>
    <mergeCell ref="C10:J10"/>
    <mergeCell ref="B11:J11"/>
    <mergeCell ref="B20:E20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scale="46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56C58-8D9C-C34E-805F-8F35E3A073CF}">
  <sheetPr>
    <pageSetUpPr fitToPage="1"/>
  </sheetPr>
  <dimension ref="B1:J242"/>
  <sheetViews>
    <sheetView showGridLines="0" zoomScale="130" zoomScaleNormal="130" workbookViewId="0">
      <pane ySplit="12" topLeftCell="A234" activePane="bottomLeft" state="frozen"/>
      <selection pane="bottomLeft" activeCell="J12" sqref="J12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5"/>
      <c r="C2" s="76"/>
      <c r="D2" s="76"/>
      <c r="E2" s="76"/>
      <c r="F2" s="76"/>
      <c r="G2" s="76"/>
      <c r="H2" s="76"/>
      <c r="I2" s="76"/>
      <c r="J2" s="7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372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2"/>
      <c r="C8" s="65"/>
      <c r="D8" s="65"/>
      <c r="E8" s="65"/>
      <c r="F8" s="65"/>
      <c r="G8" s="65"/>
      <c r="H8" s="65"/>
      <c r="I8" s="65"/>
      <c r="J8" s="66"/>
    </row>
    <row r="9" spans="2:10" ht="16" x14ac:dyDescent="0.2">
      <c r="B9" s="47" t="s">
        <v>373</v>
      </c>
      <c r="C9" s="67"/>
      <c r="D9" s="67"/>
      <c r="E9" s="67"/>
      <c r="F9" s="67"/>
      <c r="G9" s="67"/>
      <c r="H9" s="67"/>
      <c r="I9" s="67"/>
      <c r="J9" s="68"/>
    </row>
    <row r="10" spans="2:10" x14ac:dyDescent="0.2">
      <c r="B10" s="22"/>
      <c r="C10" s="65"/>
      <c r="D10" s="65"/>
      <c r="E10" s="65"/>
      <c r="F10" s="65"/>
      <c r="G10" s="65"/>
      <c r="H10" s="65"/>
      <c r="I10" s="65"/>
      <c r="J10" s="66"/>
    </row>
    <row r="11" spans="2:10" ht="27" customHeight="1" thickBot="1" x14ac:dyDescent="0.25">
      <c r="B11" s="69" t="s">
        <v>303</v>
      </c>
      <c r="C11" s="70"/>
      <c r="D11" s="70"/>
      <c r="E11" s="70"/>
      <c r="F11" s="70"/>
      <c r="G11" s="70"/>
      <c r="H11" s="70"/>
      <c r="I11" s="70"/>
      <c r="J11" s="71"/>
    </row>
    <row r="12" spans="2:10" s="2" customFormat="1" ht="33" customHeight="1" thickBot="1" x14ac:dyDescent="0.25">
      <c r="B12" s="39" t="s">
        <v>45</v>
      </c>
      <c r="C12" s="40" t="s">
        <v>11</v>
      </c>
      <c r="D12" s="29" t="s">
        <v>4</v>
      </c>
      <c r="E12" s="42" t="s">
        <v>5</v>
      </c>
      <c r="F12" s="41" t="s">
        <v>6</v>
      </c>
      <c r="G12" s="30" t="s">
        <v>7</v>
      </c>
      <c r="H12" s="30" t="s">
        <v>8</v>
      </c>
      <c r="I12" s="30" t="s">
        <v>9</v>
      </c>
      <c r="J12" s="31" t="s">
        <v>374</v>
      </c>
    </row>
    <row r="13" spans="2:10" x14ac:dyDescent="0.2">
      <c r="B13" s="25" t="s">
        <v>194</v>
      </c>
      <c r="C13" s="23">
        <v>5206</v>
      </c>
      <c r="D13" s="24" t="s">
        <v>10</v>
      </c>
      <c r="E13" s="38" t="s">
        <v>306</v>
      </c>
      <c r="F13" s="36">
        <v>2500</v>
      </c>
      <c r="G13" s="20">
        <v>0</v>
      </c>
      <c r="H13" s="20">
        <v>0</v>
      </c>
      <c r="I13" s="20">
        <v>0</v>
      </c>
      <c r="J13" s="21">
        <f>+SUM(F13:I13)</f>
        <v>2500</v>
      </c>
    </row>
    <row r="14" spans="2:10" s="18" customFormat="1" x14ac:dyDescent="0.2">
      <c r="B14" s="25" t="s">
        <v>194</v>
      </c>
      <c r="C14" s="23">
        <v>5212</v>
      </c>
      <c r="D14" s="24" t="s">
        <v>10</v>
      </c>
      <c r="E14" s="38" t="s">
        <v>160</v>
      </c>
      <c r="F14" s="36">
        <v>0</v>
      </c>
      <c r="G14" s="20">
        <v>0</v>
      </c>
      <c r="H14" s="20">
        <v>0</v>
      </c>
      <c r="I14" s="20">
        <v>1205</v>
      </c>
      <c r="J14" s="21">
        <f t="shared" ref="J14:J77" si="0">+SUM(F14:I14)</f>
        <v>1205</v>
      </c>
    </row>
    <row r="15" spans="2:10" s="18" customFormat="1" x14ac:dyDescent="0.2">
      <c r="B15" s="25" t="s">
        <v>194</v>
      </c>
      <c r="C15" s="23">
        <v>5001</v>
      </c>
      <c r="D15" s="24" t="s">
        <v>10</v>
      </c>
      <c r="E15" s="38" t="s">
        <v>215</v>
      </c>
      <c r="F15" s="36">
        <v>39520.78</v>
      </c>
      <c r="G15" s="20">
        <v>46584.98</v>
      </c>
      <c r="H15" s="20">
        <v>32529.25</v>
      </c>
      <c r="I15" s="20">
        <v>0</v>
      </c>
      <c r="J15" s="21">
        <f t="shared" si="0"/>
        <v>118635.01000000001</v>
      </c>
    </row>
    <row r="16" spans="2:10" s="18" customFormat="1" x14ac:dyDescent="0.2">
      <c r="B16" s="25" t="s">
        <v>194</v>
      </c>
      <c r="C16" s="23">
        <v>5480</v>
      </c>
      <c r="D16" s="24" t="s">
        <v>10</v>
      </c>
      <c r="E16" s="38" t="s">
        <v>216</v>
      </c>
      <c r="F16" s="36">
        <v>28420</v>
      </c>
      <c r="G16" s="20">
        <v>24659</v>
      </c>
      <c r="H16" s="20">
        <v>0</v>
      </c>
      <c r="I16" s="20">
        <v>0</v>
      </c>
      <c r="J16" s="21">
        <f t="shared" si="0"/>
        <v>53079</v>
      </c>
    </row>
    <row r="17" spans="2:10" s="18" customFormat="1" x14ac:dyDescent="0.2">
      <c r="B17" s="25" t="s">
        <v>194</v>
      </c>
      <c r="C17" s="23">
        <v>5579</v>
      </c>
      <c r="D17" s="24" t="s">
        <v>10</v>
      </c>
      <c r="E17" s="38" t="s">
        <v>161</v>
      </c>
      <c r="F17" s="36">
        <v>73589.36</v>
      </c>
      <c r="G17" s="20">
        <v>0</v>
      </c>
      <c r="H17" s="20">
        <v>64617</v>
      </c>
      <c r="I17" s="20">
        <v>0</v>
      </c>
      <c r="J17" s="21">
        <f t="shared" si="0"/>
        <v>138206.35999999999</v>
      </c>
    </row>
    <row r="18" spans="2:10" s="18" customFormat="1" x14ac:dyDescent="0.2">
      <c r="B18" s="25" t="s">
        <v>194</v>
      </c>
      <c r="C18" s="23">
        <v>81736</v>
      </c>
      <c r="D18" s="24" t="s">
        <v>192</v>
      </c>
      <c r="E18" s="38" t="s">
        <v>162</v>
      </c>
      <c r="F18" s="36">
        <v>48482.7</v>
      </c>
      <c r="G18" s="20">
        <v>12260.5</v>
      </c>
      <c r="H18" s="20">
        <v>33635.5</v>
      </c>
      <c r="I18" s="20">
        <v>61970.7</v>
      </c>
      <c r="J18" s="21">
        <f t="shared" si="0"/>
        <v>156349.4</v>
      </c>
    </row>
    <row r="19" spans="2:10" s="18" customFormat="1" x14ac:dyDescent="0.2">
      <c r="B19" s="25" t="s">
        <v>194</v>
      </c>
      <c r="C19" s="23">
        <v>81794</v>
      </c>
      <c r="D19" s="24" t="s">
        <v>192</v>
      </c>
      <c r="E19" s="38" t="s">
        <v>163</v>
      </c>
      <c r="F19" s="36">
        <v>495</v>
      </c>
      <c r="G19" s="20">
        <v>0</v>
      </c>
      <c r="H19" s="20">
        <v>0</v>
      </c>
      <c r="I19" s="20">
        <v>0</v>
      </c>
      <c r="J19" s="21">
        <f t="shared" si="0"/>
        <v>495</v>
      </c>
    </row>
    <row r="20" spans="2:10" s="18" customFormat="1" x14ac:dyDescent="0.2">
      <c r="B20" s="25" t="s">
        <v>194</v>
      </c>
      <c r="C20" s="23">
        <v>8421</v>
      </c>
      <c r="D20" s="24" t="s">
        <v>63</v>
      </c>
      <c r="E20" s="38" t="s">
        <v>47</v>
      </c>
      <c r="F20" s="36">
        <v>51565.5</v>
      </c>
      <c r="G20" s="20">
        <v>50686</v>
      </c>
      <c r="H20" s="20">
        <v>53653</v>
      </c>
      <c r="I20" s="20">
        <v>59327.97</v>
      </c>
      <c r="J20" s="21">
        <f t="shared" si="0"/>
        <v>215232.47</v>
      </c>
    </row>
    <row r="21" spans="2:10" s="18" customFormat="1" x14ac:dyDescent="0.2">
      <c r="B21" s="25" t="s">
        <v>194</v>
      </c>
      <c r="C21" s="23">
        <v>8436</v>
      </c>
      <c r="D21" s="24" t="s">
        <v>63</v>
      </c>
      <c r="E21" s="38" t="s">
        <v>217</v>
      </c>
      <c r="F21" s="36">
        <v>8379</v>
      </c>
      <c r="G21" s="20">
        <v>0</v>
      </c>
      <c r="H21" s="20">
        <v>0</v>
      </c>
      <c r="I21" s="20">
        <v>1394</v>
      </c>
      <c r="J21" s="21">
        <f t="shared" si="0"/>
        <v>9773</v>
      </c>
    </row>
    <row r="22" spans="2:10" s="18" customFormat="1" x14ac:dyDescent="0.2">
      <c r="B22" s="25" t="s">
        <v>194</v>
      </c>
      <c r="C22" s="23">
        <v>8573</v>
      </c>
      <c r="D22" s="24" t="s">
        <v>63</v>
      </c>
      <c r="E22" s="38" t="s">
        <v>48</v>
      </c>
      <c r="F22" s="36">
        <v>0</v>
      </c>
      <c r="G22" s="20">
        <v>0</v>
      </c>
      <c r="H22" s="20">
        <v>1923</v>
      </c>
      <c r="I22" s="20">
        <v>856</v>
      </c>
      <c r="J22" s="21">
        <f t="shared" si="0"/>
        <v>2779</v>
      </c>
    </row>
    <row r="23" spans="2:10" s="18" customFormat="1" x14ac:dyDescent="0.2">
      <c r="B23" s="25" t="s">
        <v>194</v>
      </c>
      <c r="C23" s="23">
        <v>8606</v>
      </c>
      <c r="D23" s="24" t="s">
        <v>63</v>
      </c>
      <c r="E23" s="38" t="s">
        <v>84</v>
      </c>
      <c r="F23" s="36">
        <v>23943.8</v>
      </c>
      <c r="G23" s="20">
        <v>6361</v>
      </c>
      <c r="H23" s="20">
        <v>8025.83</v>
      </c>
      <c r="I23" s="20">
        <v>14274.57</v>
      </c>
      <c r="J23" s="21">
        <f t="shared" si="0"/>
        <v>52605.2</v>
      </c>
    </row>
    <row r="24" spans="2:10" s="18" customFormat="1" x14ac:dyDescent="0.2">
      <c r="B24" s="25" t="s">
        <v>194</v>
      </c>
      <c r="C24" s="23">
        <v>8832</v>
      </c>
      <c r="D24" s="24" t="s">
        <v>63</v>
      </c>
      <c r="E24" s="38" t="s">
        <v>307</v>
      </c>
      <c r="F24" s="36">
        <v>80</v>
      </c>
      <c r="G24" s="20">
        <v>0</v>
      </c>
      <c r="H24" s="20">
        <v>0</v>
      </c>
      <c r="I24" s="20">
        <v>0</v>
      </c>
      <c r="J24" s="21">
        <f t="shared" si="0"/>
        <v>80</v>
      </c>
    </row>
    <row r="25" spans="2:10" s="18" customFormat="1" x14ac:dyDescent="0.2">
      <c r="B25" s="25" t="s">
        <v>194</v>
      </c>
      <c r="C25" s="23">
        <v>11001</v>
      </c>
      <c r="D25" s="24" t="s">
        <v>64</v>
      </c>
      <c r="E25" s="38" t="s">
        <v>64</v>
      </c>
      <c r="F25" s="36">
        <v>9188</v>
      </c>
      <c r="G25" s="20">
        <v>10416</v>
      </c>
      <c r="H25" s="20">
        <v>56913.21</v>
      </c>
      <c r="I25" s="20">
        <v>9709.42</v>
      </c>
      <c r="J25" s="21">
        <f t="shared" si="0"/>
        <v>86226.62999999999</v>
      </c>
    </row>
    <row r="26" spans="2:10" s="18" customFormat="1" x14ac:dyDescent="0.2">
      <c r="B26" s="25" t="s">
        <v>194</v>
      </c>
      <c r="C26" s="23">
        <v>13001</v>
      </c>
      <c r="D26" s="24" t="s">
        <v>34</v>
      </c>
      <c r="E26" s="38" t="s">
        <v>61</v>
      </c>
      <c r="F26" s="36">
        <v>114443.04</v>
      </c>
      <c r="G26" s="20">
        <v>91256.87</v>
      </c>
      <c r="H26" s="20">
        <v>71035.399999999994</v>
      </c>
      <c r="I26" s="20">
        <v>124911.67</v>
      </c>
      <c r="J26" s="21">
        <f t="shared" si="0"/>
        <v>401646.97999999992</v>
      </c>
    </row>
    <row r="27" spans="2:10" s="18" customFormat="1" x14ac:dyDescent="0.2">
      <c r="B27" s="25" t="s">
        <v>194</v>
      </c>
      <c r="C27" s="23">
        <v>13433</v>
      </c>
      <c r="D27" s="24" t="s">
        <v>34</v>
      </c>
      <c r="E27" s="38" t="s">
        <v>85</v>
      </c>
      <c r="F27" s="36">
        <v>0</v>
      </c>
      <c r="G27" s="20">
        <v>0</v>
      </c>
      <c r="H27" s="20">
        <v>0</v>
      </c>
      <c r="I27" s="20">
        <v>1000</v>
      </c>
      <c r="J27" s="21">
        <f t="shared" si="0"/>
        <v>1000</v>
      </c>
    </row>
    <row r="28" spans="2:10" s="18" customFormat="1" x14ac:dyDescent="0.2">
      <c r="B28" s="25" t="s">
        <v>194</v>
      </c>
      <c r="C28" s="23">
        <v>13647</v>
      </c>
      <c r="D28" s="24" t="s">
        <v>34</v>
      </c>
      <c r="E28" s="38" t="s">
        <v>219</v>
      </c>
      <c r="F28" s="36">
        <v>150</v>
      </c>
      <c r="G28" s="20">
        <v>0</v>
      </c>
      <c r="H28" s="20">
        <v>0</v>
      </c>
      <c r="I28" s="20">
        <v>0</v>
      </c>
      <c r="J28" s="21">
        <f t="shared" si="0"/>
        <v>150</v>
      </c>
    </row>
    <row r="29" spans="2:10" s="18" customFormat="1" x14ac:dyDescent="0.2">
      <c r="B29" s="25" t="s">
        <v>194</v>
      </c>
      <c r="C29" s="23">
        <v>13836</v>
      </c>
      <c r="D29" s="24" t="s">
        <v>34</v>
      </c>
      <c r="E29" s="38" t="s">
        <v>49</v>
      </c>
      <c r="F29" s="36">
        <v>216</v>
      </c>
      <c r="G29" s="20">
        <v>960</v>
      </c>
      <c r="H29" s="20">
        <v>33675.4</v>
      </c>
      <c r="I29" s="20">
        <v>0</v>
      </c>
      <c r="J29" s="21">
        <f t="shared" si="0"/>
        <v>34851.4</v>
      </c>
    </row>
    <row r="30" spans="2:10" s="18" customFormat="1" x14ac:dyDescent="0.2">
      <c r="B30" s="25" t="s">
        <v>194</v>
      </c>
      <c r="C30" s="23">
        <v>15090</v>
      </c>
      <c r="D30" s="24" t="s">
        <v>14</v>
      </c>
      <c r="E30" s="38" t="s">
        <v>220</v>
      </c>
      <c r="F30" s="36">
        <v>160</v>
      </c>
      <c r="G30" s="20">
        <v>0</v>
      </c>
      <c r="H30" s="20">
        <v>120</v>
      </c>
      <c r="I30" s="20">
        <v>150</v>
      </c>
      <c r="J30" s="21">
        <f t="shared" si="0"/>
        <v>430</v>
      </c>
    </row>
    <row r="31" spans="2:10" s="18" customFormat="1" x14ac:dyDescent="0.2">
      <c r="B31" s="25" t="s">
        <v>194</v>
      </c>
      <c r="C31" s="23">
        <v>15224</v>
      </c>
      <c r="D31" s="24" t="s">
        <v>14</v>
      </c>
      <c r="E31" s="38" t="s">
        <v>308</v>
      </c>
      <c r="F31" s="36">
        <v>2839</v>
      </c>
      <c r="G31" s="20">
        <v>5177</v>
      </c>
      <c r="H31" s="20">
        <v>5120</v>
      </c>
      <c r="I31" s="20">
        <v>1004</v>
      </c>
      <c r="J31" s="21">
        <f t="shared" si="0"/>
        <v>14140</v>
      </c>
    </row>
    <row r="32" spans="2:10" s="18" customFormat="1" x14ac:dyDescent="0.2">
      <c r="B32" s="25" t="s">
        <v>194</v>
      </c>
      <c r="C32" s="23">
        <v>15299</v>
      </c>
      <c r="D32" s="24" t="s">
        <v>14</v>
      </c>
      <c r="E32" s="38" t="s">
        <v>197</v>
      </c>
      <c r="F32" s="36">
        <v>0</v>
      </c>
      <c r="G32" s="20">
        <v>28</v>
      </c>
      <c r="H32" s="20">
        <v>0</v>
      </c>
      <c r="I32" s="20">
        <v>0</v>
      </c>
      <c r="J32" s="21">
        <f t="shared" si="0"/>
        <v>28</v>
      </c>
    </row>
    <row r="33" spans="2:10" s="18" customFormat="1" x14ac:dyDescent="0.2">
      <c r="B33" s="25" t="s">
        <v>194</v>
      </c>
      <c r="C33" s="23">
        <v>15322</v>
      </c>
      <c r="D33" s="24" t="s">
        <v>14</v>
      </c>
      <c r="E33" s="38" t="s">
        <v>87</v>
      </c>
      <c r="F33" s="36">
        <v>4350</v>
      </c>
      <c r="G33" s="20">
        <v>4188</v>
      </c>
      <c r="H33" s="20">
        <v>4992</v>
      </c>
      <c r="I33" s="20">
        <v>8670</v>
      </c>
      <c r="J33" s="21">
        <f t="shared" si="0"/>
        <v>22200</v>
      </c>
    </row>
    <row r="34" spans="2:10" s="18" customFormat="1" x14ac:dyDescent="0.2">
      <c r="B34" s="25" t="s">
        <v>194</v>
      </c>
      <c r="C34" s="23">
        <v>15325</v>
      </c>
      <c r="D34" s="24" t="s">
        <v>14</v>
      </c>
      <c r="E34" s="38" t="s">
        <v>223</v>
      </c>
      <c r="F34" s="36">
        <v>0</v>
      </c>
      <c r="G34" s="20">
        <v>816</v>
      </c>
      <c r="H34" s="20">
        <v>1170</v>
      </c>
      <c r="I34" s="20">
        <v>1512</v>
      </c>
      <c r="J34" s="21">
        <f t="shared" si="0"/>
        <v>3498</v>
      </c>
    </row>
    <row r="35" spans="2:10" s="18" customFormat="1" x14ac:dyDescent="0.2">
      <c r="B35" s="25" t="s">
        <v>194</v>
      </c>
      <c r="C35" s="23">
        <v>15367</v>
      </c>
      <c r="D35" s="24" t="s">
        <v>14</v>
      </c>
      <c r="E35" s="38" t="s">
        <v>309</v>
      </c>
      <c r="F35" s="36">
        <v>0</v>
      </c>
      <c r="G35" s="20">
        <v>0</v>
      </c>
      <c r="H35" s="20">
        <v>0</v>
      </c>
      <c r="I35" s="20">
        <v>1553</v>
      </c>
      <c r="J35" s="21">
        <f t="shared" si="0"/>
        <v>1553</v>
      </c>
    </row>
    <row r="36" spans="2:10" s="18" customFormat="1" x14ac:dyDescent="0.2">
      <c r="B36" s="25" t="s">
        <v>194</v>
      </c>
      <c r="C36" s="23">
        <v>15455</v>
      </c>
      <c r="D36" s="24" t="s">
        <v>14</v>
      </c>
      <c r="E36" s="38" t="s">
        <v>224</v>
      </c>
      <c r="F36" s="36">
        <v>609</v>
      </c>
      <c r="G36" s="20">
        <v>953</v>
      </c>
      <c r="H36" s="20">
        <v>1157</v>
      </c>
      <c r="I36" s="20">
        <v>866</v>
      </c>
      <c r="J36" s="21">
        <f t="shared" si="0"/>
        <v>3585</v>
      </c>
    </row>
    <row r="37" spans="2:10" s="18" customFormat="1" x14ac:dyDescent="0.2">
      <c r="B37" s="25" t="s">
        <v>194</v>
      </c>
      <c r="C37" s="23">
        <v>15469</v>
      </c>
      <c r="D37" s="24" t="s">
        <v>14</v>
      </c>
      <c r="E37" s="38" t="s">
        <v>51</v>
      </c>
      <c r="F37" s="36">
        <v>9826.33</v>
      </c>
      <c r="G37" s="20">
        <v>6166.55</v>
      </c>
      <c r="H37" s="20">
        <v>7265.2</v>
      </c>
      <c r="I37" s="20">
        <v>7086.36</v>
      </c>
      <c r="J37" s="21">
        <f t="shared" si="0"/>
        <v>30344.440000000002</v>
      </c>
    </row>
    <row r="38" spans="2:10" s="18" customFormat="1" x14ac:dyDescent="0.2">
      <c r="B38" s="25" t="s">
        <v>194</v>
      </c>
      <c r="C38" s="23">
        <v>15516</v>
      </c>
      <c r="D38" s="24" t="s">
        <v>14</v>
      </c>
      <c r="E38" s="38" t="s">
        <v>225</v>
      </c>
      <c r="F38" s="36">
        <v>1923</v>
      </c>
      <c r="G38" s="20">
        <v>0</v>
      </c>
      <c r="H38" s="20">
        <v>0</v>
      </c>
      <c r="I38" s="20">
        <v>1502</v>
      </c>
      <c r="J38" s="21">
        <f t="shared" si="0"/>
        <v>3425</v>
      </c>
    </row>
    <row r="39" spans="2:10" s="18" customFormat="1" x14ac:dyDescent="0.2">
      <c r="B39" s="25" t="s">
        <v>194</v>
      </c>
      <c r="C39" s="23">
        <v>15531</v>
      </c>
      <c r="D39" s="24" t="s">
        <v>14</v>
      </c>
      <c r="E39" s="38" t="s">
        <v>310</v>
      </c>
      <c r="F39" s="36">
        <v>17472</v>
      </c>
      <c r="G39" s="20">
        <v>0</v>
      </c>
      <c r="H39" s="20">
        <v>15787</v>
      </c>
      <c r="I39" s="20">
        <v>27180</v>
      </c>
      <c r="J39" s="21">
        <f t="shared" si="0"/>
        <v>60439</v>
      </c>
    </row>
    <row r="40" spans="2:10" s="18" customFormat="1" x14ac:dyDescent="0.2">
      <c r="B40" s="25" t="s">
        <v>194</v>
      </c>
      <c r="C40" s="23">
        <v>15537</v>
      </c>
      <c r="D40" s="24" t="s">
        <v>14</v>
      </c>
      <c r="E40" s="38" t="s">
        <v>164</v>
      </c>
      <c r="F40" s="36">
        <v>2915</v>
      </c>
      <c r="G40" s="20">
        <v>746</v>
      </c>
      <c r="H40" s="20">
        <v>2377</v>
      </c>
      <c r="I40" s="20">
        <v>1865</v>
      </c>
      <c r="J40" s="21">
        <f t="shared" si="0"/>
        <v>7903</v>
      </c>
    </row>
    <row r="41" spans="2:10" s="18" customFormat="1" x14ac:dyDescent="0.2">
      <c r="B41" s="25" t="s">
        <v>194</v>
      </c>
      <c r="C41" s="23">
        <v>15572</v>
      </c>
      <c r="D41" s="24" t="s">
        <v>14</v>
      </c>
      <c r="E41" s="38" t="s">
        <v>88</v>
      </c>
      <c r="F41" s="36">
        <v>530</v>
      </c>
      <c r="G41" s="20">
        <v>2235</v>
      </c>
      <c r="H41" s="20">
        <v>4642</v>
      </c>
      <c r="I41" s="20">
        <v>0</v>
      </c>
      <c r="J41" s="21">
        <f t="shared" si="0"/>
        <v>7407</v>
      </c>
    </row>
    <row r="42" spans="2:10" s="18" customFormat="1" x14ac:dyDescent="0.2">
      <c r="B42" s="25" t="s">
        <v>194</v>
      </c>
      <c r="C42" s="23">
        <v>15599</v>
      </c>
      <c r="D42" s="24" t="s">
        <v>14</v>
      </c>
      <c r="E42" s="38" t="s">
        <v>226</v>
      </c>
      <c r="F42" s="36">
        <v>0</v>
      </c>
      <c r="G42" s="20">
        <v>0</v>
      </c>
      <c r="H42" s="20">
        <v>120</v>
      </c>
      <c r="I42" s="20">
        <v>150</v>
      </c>
      <c r="J42" s="21">
        <f t="shared" si="0"/>
        <v>270</v>
      </c>
    </row>
    <row r="43" spans="2:10" s="18" customFormat="1" x14ac:dyDescent="0.2">
      <c r="B43" s="25" t="s">
        <v>194</v>
      </c>
      <c r="C43" s="23">
        <v>15646</v>
      </c>
      <c r="D43" s="24" t="s">
        <v>14</v>
      </c>
      <c r="E43" s="38" t="s">
        <v>165</v>
      </c>
      <c r="F43" s="36">
        <v>18252</v>
      </c>
      <c r="G43" s="20">
        <v>20020</v>
      </c>
      <c r="H43" s="20">
        <v>8568</v>
      </c>
      <c r="I43" s="20">
        <v>41389</v>
      </c>
      <c r="J43" s="21">
        <f t="shared" si="0"/>
        <v>88229</v>
      </c>
    </row>
    <row r="44" spans="2:10" s="18" customFormat="1" x14ac:dyDescent="0.2">
      <c r="B44" s="25" t="s">
        <v>194</v>
      </c>
      <c r="C44" s="23">
        <v>15667</v>
      </c>
      <c r="D44" s="24" t="s">
        <v>14</v>
      </c>
      <c r="E44" s="38" t="s">
        <v>166</v>
      </c>
      <c r="F44" s="36">
        <v>6560</v>
      </c>
      <c r="G44" s="20">
        <v>9902</v>
      </c>
      <c r="H44" s="20">
        <v>8774</v>
      </c>
      <c r="I44" s="20">
        <v>6249</v>
      </c>
      <c r="J44" s="21">
        <f t="shared" si="0"/>
        <v>31485</v>
      </c>
    </row>
    <row r="45" spans="2:10" s="18" customFormat="1" x14ac:dyDescent="0.2">
      <c r="B45" s="25" t="s">
        <v>194</v>
      </c>
      <c r="C45" s="23">
        <v>15690</v>
      </c>
      <c r="D45" s="24" t="s">
        <v>14</v>
      </c>
      <c r="E45" s="38" t="s">
        <v>311</v>
      </c>
      <c r="F45" s="36">
        <v>300</v>
      </c>
      <c r="G45" s="20">
        <v>0</v>
      </c>
      <c r="H45" s="20">
        <v>0</v>
      </c>
      <c r="I45" s="20">
        <v>140</v>
      </c>
      <c r="J45" s="21">
        <f t="shared" si="0"/>
        <v>440</v>
      </c>
    </row>
    <row r="46" spans="2:10" s="18" customFormat="1" x14ac:dyDescent="0.2">
      <c r="B46" s="25" t="s">
        <v>194</v>
      </c>
      <c r="C46" s="23">
        <v>15761</v>
      </c>
      <c r="D46" s="24" t="s">
        <v>14</v>
      </c>
      <c r="E46" s="38" t="s">
        <v>228</v>
      </c>
      <c r="F46" s="36">
        <v>1850</v>
      </c>
      <c r="G46" s="20">
        <v>590</v>
      </c>
      <c r="H46" s="20">
        <v>420</v>
      </c>
      <c r="I46" s="20">
        <v>450</v>
      </c>
      <c r="J46" s="21">
        <f t="shared" si="0"/>
        <v>3310</v>
      </c>
    </row>
    <row r="47" spans="2:10" s="18" customFormat="1" x14ac:dyDescent="0.2">
      <c r="B47" s="25" t="s">
        <v>194</v>
      </c>
      <c r="C47" s="23">
        <v>15762</v>
      </c>
      <c r="D47" s="24" t="s">
        <v>14</v>
      </c>
      <c r="E47" s="38" t="s">
        <v>312</v>
      </c>
      <c r="F47" s="36">
        <v>6120</v>
      </c>
      <c r="G47" s="20">
        <v>6420</v>
      </c>
      <c r="H47" s="20">
        <v>0</v>
      </c>
      <c r="I47" s="20">
        <v>4800</v>
      </c>
      <c r="J47" s="21">
        <f t="shared" si="0"/>
        <v>17340</v>
      </c>
    </row>
    <row r="48" spans="2:10" s="18" customFormat="1" x14ac:dyDescent="0.2">
      <c r="B48" s="25" t="s">
        <v>194</v>
      </c>
      <c r="C48" s="23">
        <v>15778</v>
      </c>
      <c r="D48" s="24" t="s">
        <v>14</v>
      </c>
      <c r="E48" s="38" t="s">
        <v>229</v>
      </c>
      <c r="F48" s="36">
        <v>819</v>
      </c>
      <c r="G48" s="20">
        <v>0</v>
      </c>
      <c r="H48" s="20">
        <v>0</v>
      </c>
      <c r="I48" s="20">
        <v>0</v>
      </c>
      <c r="J48" s="21">
        <f t="shared" si="0"/>
        <v>819</v>
      </c>
    </row>
    <row r="49" spans="2:10" s="18" customFormat="1" x14ac:dyDescent="0.2">
      <c r="B49" s="25" t="s">
        <v>194</v>
      </c>
      <c r="C49" s="23">
        <v>17013</v>
      </c>
      <c r="D49" s="24" t="s">
        <v>35</v>
      </c>
      <c r="E49" s="38" t="s">
        <v>65</v>
      </c>
      <c r="F49" s="36">
        <v>14700</v>
      </c>
      <c r="G49" s="20">
        <v>0</v>
      </c>
      <c r="H49" s="20">
        <v>0</v>
      </c>
      <c r="I49" s="20">
        <v>0</v>
      </c>
      <c r="J49" s="21">
        <f t="shared" si="0"/>
        <v>14700</v>
      </c>
    </row>
    <row r="50" spans="2:10" s="18" customFormat="1" x14ac:dyDescent="0.2">
      <c r="B50" s="25" t="s">
        <v>194</v>
      </c>
      <c r="C50" s="23">
        <v>17042</v>
      </c>
      <c r="D50" s="24" t="s">
        <v>35</v>
      </c>
      <c r="E50" s="38" t="s">
        <v>313</v>
      </c>
      <c r="F50" s="36">
        <v>0</v>
      </c>
      <c r="G50" s="20">
        <v>0</v>
      </c>
      <c r="H50" s="20">
        <v>0</v>
      </c>
      <c r="I50" s="20">
        <v>8310</v>
      </c>
      <c r="J50" s="21">
        <f t="shared" si="0"/>
        <v>8310</v>
      </c>
    </row>
    <row r="51" spans="2:10" s="18" customFormat="1" x14ac:dyDescent="0.2">
      <c r="B51" s="25" t="s">
        <v>194</v>
      </c>
      <c r="C51" s="23">
        <v>17088</v>
      </c>
      <c r="D51" s="24" t="s">
        <v>35</v>
      </c>
      <c r="E51" s="38" t="s">
        <v>91</v>
      </c>
      <c r="F51" s="36">
        <v>1448</v>
      </c>
      <c r="G51" s="20">
        <v>0</v>
      </c>
      <c r="H51" s="20">
        <v>0</v>
      </c>
      <c r="I51" s="20">
        <v>2400</v>
      </c>
      <c r="J51" s="21">
        <f t="shared" si="0"/>
        <v>3848</v>
      </c>
    </row>
    <row r="52" spans="2:10" s="18" customFormat="1" x14ac:dyDescent="0.2">
      <c r="B52" s="25" t="s">
        <v>194</v>
      </c>
      <c r="C52" s="23">
        <v>17174</v>
      </c>
      <c r="D52" s="24" t="s">
        <v>35</v>
      </c>
      <c r="E52" s="38" t="s">
        <v>232</v>
      </c>
      <c r="F52" s="36">
        <v>308.39999999999998</v>
      </c>
      <c r="G52" s="20">
        <v>0</v>
      </c>
      <c r="H52" s="20">
        <v>0</v>
      </c>
      <c r="I52" s="20">
        <v>210</v>
      </c>
      <c r="J52" s="21">
        <f t="shared" si="0"/>
        <v>518.4</v>
      </c>
    </row>
    <row r="53" spans="2:10" s="18" customFormat="1" x14ac:dyDescent="0.2">
      <c r="B53" s="25" t="s">
        <v>194</v>
      </c>
      <c r="C53" s="23">
        <v>17272</v>
      </c>
      <c r="D53" s="24" t="s">
        <v>35</v>
      </c>
      <c r="E53" s="38" t="s">
        <v>233</v>
      </c>
      <c r="F53" s="36">
        <v>0</v>
      </c>
      <c r="G53" s="20">
        <v>0</v>
      </c>
      <c r="H53" s="20">
        <v>3720</v>
      </c>
      <c r="I53" s="20">
        <v>0</v>
      </c>
      <c r="J53" s="21">
        <f t="shared" si="0"/>
        <v>3720</v>
      </c>
    </row>
    <row r="54" spans="2:10" s="18" customFormat="1" x14ac:dyDescent="0.2">
      <c r="B54" s="25" t="s">
        <v>194</v>
      </c>
      <c r="C54" s="23">
        <v>17380</v>
      </c>
      <c r="D54" s="24" t="s">
        <v>35</v>
      </c>
      <c r="E54" s="38" t="s">
        <v>92</v>
      </c>
      <c r="F54" s="36">
        <v>1003</v>
      </c>
      <c r="G54" s="20">
        <v>0</v>
      </c>
      <c r="H54" s="20">
        <v>500</v>
      </c>
      <c r="I54" s="20">
        <v>2064</v>
      </c>
      <c r="J54" s="21">
        <f t="shared" si="0"/>
        <v>3567</v>
      </c>
    </row>
    <row r="55" spans="2:10" s="18" customFormat="1" x14ac:dyDescent="0.2">
      <c r="B55" s="25" t="s">
        <v>194</v>
      </c>
      <c r="C55" s="23">
        <v>17388</v>
      </c>
      <c r="D55" s="24" t="s">
        <v>35</v>
      </c>
      <c r="E55" s="38" t="s">
        <v>234</v>
      </c>
      <c r="F55" s="36">
        <v>250</v>
      </c>
      <c r="G55" s="20">
        <v>0</v>
      </c>
      <c r="H55" s="20">
        <v>0</v>
      </c>
      <c r="I55" s="20">
        <v>0</v>
      </c>
      <c r="J55" s="21">
        <f t="shared" si="0"/>
        <v>250</v>
      </c>
    </row>
    <row r="56" spans="2:10" s="18" customFormat="1" x14ac:dyDescent="0.2">
      <c r="B56" s="25" t="s">
        <v>194</v>
      </c>
      <c r="C56" s="23">
        <v>17001</v>
      </c>
      <c r="D56" s="24" t="s">
        <v>35</v>
      </c>
      <c r="E56" s="38" t="s">
        <v>93</v>
      </c>
      <c r="F56" s="36">
        <v>9477.4</v>
      </c>
      <c r="G56" s="20">
        <v>7778.45</v>
      </c>
      <c r="H56" s="20">
        <v>5005.42</v>
      </c>
      <c r="I56" s="20">
        <v>12387.460000000001</v>
      </c>
      <c r="J56" s="21">
        <f t="shared" si="0"/>
        <v>34648.729999999996</v>
      </c>
    </row>
    <row r="57" spans="2:10" s="18" customFormat="1" x14ac:dyDescent="0.2">
      <c r="B57" s="25" t="s">
        <v>194</v>
      </c>
      <c r="C57" s="23">
        <v>17486</v>
      </c>
      <c r="D57" s="24" t="s">
        <v>35</v>
      </c>
      <c r="E57" s="38" t="s">
        <v>73</v>
      </c>
      <c r="F57" s="36">
        <v>20417</v>
      </c>
      <c r="G57" s="20">
        <v>9929</v>
      </c>
      <c r="H57" s="20">
        <v>6254</v>
      </c>
      <c r="I57" s="20">
        <v>3790</v>
      </c>
      <c r="J57" s="21">
        <f t="shared" si="0"/>
        <v>40390</v>
      </c>
    </row>
    <row r="58" spans="2:10" s="18" customFormat="1" x14ac:dyDescent="0.2">
      <c r="B58" s="25" t="s">
        <v>194</v>
      </c>
      <c r="C58" s="23">
        <v>17524</v>
      </c>
      <c r="D58" s="24" t="s">
        <v>35</v>
      </c>
      <c r="E58" s="38" t="s">
        <v>94</v>
      </c>
      <c r="F58" s="36">
        <v>0</v>
      </c>
      <c r="G58" s="20">
        <v>0</v>
      </c>
      <c r="H58" s="20">
        <v>693.08</v>
      </c>
      <c r="I58" s="20">
        <v>34</v>
      </c>
      <c r="J58" s="21">
        <f t="shared" si="0"/>
        <v>727.08</v>
      </c>
    </row>
    <row r="59" spans="2:10" s="18" customFormat="1" x14ac:dyDescent="0.2">
      <c r="B59" s="25" t="s">
        <v>194</v>
      </c>
      <c r="C59" s="23">
        <v>17873</v>
      </c>
      <c r="D59" s="24" t="s">
        <v>35</v>
      </c>
      <c r="E59" s="38" t="s">
        <v>235</v>
      </c>
      <c r="F59" s="36">
        <v>190</v>
      </c>
      <c r="G59" s="20">
        <v>0</v>
      </c>
      <c r="H59" s="20">
        <v>0</v>
      </c>
      <c r="I59" s="20">
        <v>0</v>
      </c>
      <c r="J59" s="21">
        <f t="shared" si="0"/>
        <v>190</v>
      </c>
    </row>
    <row r="60" spans="2:10" s="18" customFormat="1" x14ac:dyDescent="0.2">
      <c r="B60" s="25" t="s">
        <v>194</v>
      </c>
      <c r="C60" s="23">
        <v>17877</v>
      </c>
      <c r="D60" s="24" t="s">
        <v>35</v>
      </c>
      <c r="E60" s="38" t="s">
        <v>95</v>
      </c>
      <c r="F60" s="36">
        <v>16656.099999999999</v>
      </c>
      <c r="G60" s="20">
        <v>7592.2</v>
      </c>
      <c r="H60" s="20">
        <v>18183.62</v>
      </c>
      <c r="I60" s="20">
        <v>4970</v>
      </c>
      <c r="J60" s="21">
        <f t="shared" si="0"/>
        <v>47401.919999999998</v>
      </c>
    </row>
    <row r="61" spans="2:10" s="18" customFormat="1" x14ac:dyDescent="0.2">
      <c r="B61" s="25" t="s">
        <v>194</v>
      </c>
      <c r="C61" s="23">
        <v>18029</v>
      </c>
      <c r="D61" s="24" t="s">
        <v>148</v>
      </c>
      <c r="E61" s="38" t="s">
        <v>236</v>
      </c>
      <c r="F61" s="36">
        <v>600</v>
      </c>
      <c r="G61" s="20">
        <v>0</v>
      </c>
      <c r="H61" s="20">
        <v>0</v>
      </c>
      <c r="I61" s="20">
        <v>0</v>
      </c>
      <c r="J61" s="21">
        <f t="shared" si="0"/>
        <v>600</v>
      </c>
    </row>
    <row r="62" spans="2:10" s="18" customFormat="1" x14ac:dyDescent="0.2">
      <c r="B62" s="25" t="s">
        <v>194</v>
      </c>
      <c r="C62" s="23">
        <v>18247</v>
      </c>
      <c r="D62" s="24" t="s">
        <v>148</v>
      </c>
      <c r="E62" s="38" t="s">
        <v>96</v>
      </c>
      <c r="F62" s="36">
        <v>180</v>
      </c>
      <c r="G62" s="20">
        <v>250</v>
      </c>
      <c r="H62" s="20">
        <v>148</v>
      </c>
      <c r="I62" s="20">
        <v>0</v>
      </c>
      <c r="J62" s="21">
        <f t="shared" si="0"/>
        <v>578</v>
      </c>
    </row>
    <row r="63" spans="2:10" s="18" customFormat="1" x14ac:dyDescent="0.2">
      <c r="B63" s="25" t="s">
        <v>194</v>
      </c>
      <c r="C63" s="23">
        <v>18256</v>
      </c>
      <c r="D63" s="24" t="s">
        <v>148</v>
      </c>
      <c r="E63" s="38" t="s">
        <v>153</v>
      </c>
      <c r="F63" s="36">
        <v>260</v>
      </c>
      <c r="G63" s="20">
        <v>579</v>
      </c>
      <c r="H63" s="20">
        <v>979</v>
      </c>
      <c r="I63" s="20">
        <v>8450</v>
      </c>
      <c r="J63" s="21">
        <f t="shared" si="0"/>
        <v>10268</v>
      </c>
    </row>
    <row r="64" spans="2:10" s="18" customFormat="1" x14ac:dyDescent="0.2">
      <c r="B64" s="25" t="s">
        <v>194</v>
      </c>
      <c r="C64" s="23">
        <v>18001</v>
      </c>
      <c r="D64" s="24" t="s">
        <v>148</v>
      </c>
      <c r="E64" s="38" t="s">
        <v>97</v>
      </c>
      <c r="F64" s="36">
        <v>4870.3999999999996</v>
      </c>
      <c r="G64" s="20">
        <v>2042</v>
      </c>
      <c r="H64" s="20">
        <v>3273</v>
      </c>
      <c r="I64" s="20">
        <v>5516</v>
      </c>
      <c r="J64" s="21">
        <f t="shared" si="0"/>
        <v>15701.4</v>
      </c>
    </row>
    <row r="65" spans="2:10" s="18" customFormat="1" x14ac:dyDescent="0.2">
      <c r="B65" s="25" t="s">
        <v>194</v>
      </c>
      <c r="C65" s="23">
        <v>18479</v>
      </c>
      <c r="D65" s="24" t="s">
        <v>148</v>
      </c>
      <c r="E65" s="38" t="s">
        <v>237</v>
      </c>
      <c r="F65" s="36">
        <v>0</v>
      </c>
      <c r="G65" s="20">
        <v>0</v>
      </c>
      <c r="H65" s="20">
        <v>0</v>
      </c>
      <c r="I65" s="20">
        <v>5319</v>
      </c>
      <c r="J65" s="21">
        <f t="shared" si="0"/>
        <v>5319</v>
      </c>
    </row>
    <row r="66" spans="2:10" s="18" customFormat="1" x14ac:dyDescent="0.2">
      <c r="B66" s="25" t="s">
        <v>194</v>
      </c>
      <c r="C66" s="23">
        <v>18592</v>
      </c>
      <c r="D66" s="24" t="s">
        <v>148</v>
      </c>
      <c r="E66" s="38" t="s">
        <v>238</v>
      </c>
      <c r="F66" s="36">
        <v>395.85</v>
      </c>
      <c r="G66" s="20">
        <v>0</v>
      </c>
      <c r="H66" s="20">
        <v>0</v>
      </c>
      <c r="I66" s="20">
        <v>0</v>
      </c>
      <c r="J66" s="21">
        <f t="shared" si="0"/>
        <v>395.85</v>
      </c>
    </row>
    <row r="67" spans="2:10" s="18" customFormat="1" x14ac:dyDescent="0.2">
      <c r="B67" s="25" t="s">
        <v>194</v>
      </c>
      <c r="C67" s="23">
        <v>85010</v>
      </c>
      <c r="D67" s="24" t="s">
        <v>193</v>
      </c>
      <c r="E67" s="38" t="s">
        <v>167</v>
      </c>
      <c r="F67" s="36">
        <v>114301</v>
      </c>
      <c r="G67" s="20">
        <v>36343</v>
      </c>
      <c r="H67" s="20">
        <v>9084</v>
      </c>
      <c r="I67" s="20">
        <v>40564</v>
      </c>
      <c r="J67" s="21">
        <f t="shared" si="0"/>
        <v>200292</v>
      </c>
    </row>
    <row r="68" spans="2:10" s="18" customFormat="1" x14ac:dyDescent="0.2">
      <c r="B68" s="25" t="s">
        <v>194</v>
      </c>
      <c r="C68" s="23">
        <v>85162</v>
      </c>
      <c r="D68" s="24" t="s">
        <v>193</v>
      </c>
      <c r="E68" s="38" t="s">
        <v>168</v>
      </c>
      <c r="F68" s="36">
        <v>13540</v>
      </c>
      <c r="G68" s="20">
        <v>34848</v>
      </c>
      <c r="H68" s="20">
        <v>43092</v>
      </c>
      <c r="I68" s="20">
        <v>29176</v>
      </c>
      <c r="J68" s="21">
        <f t="shared" si="0"/>
        <v>120656</v>
      </c>
    </row>
    <row r="69" spans="2:10" s="18" customFormat="1" x14ac:dyDescent="0.2">
      <c r="B69" s="25" t="s">
        <v>194</v>
      </c>
      <c r="C69" s="23">
        <v>85225</v>
      </c>
      <c r="D69" s="24" t="s">
        <v>193</v>
      </c>
      <c r="E69" s="38" t="s">
        <v>169</v>
      </c>
      <c r="F69" s="36">
        <v>2608.0700000000002</v>
      </c>
      <c r="G69" s="20">
        <v>250</v>
      </c>
      <c r="H69" s="20">
        <v>151.61000000000001</v>
      </c>
      <c r="I69" s="20">
        <v>0</v>
      </c>
      <c r="J69" s="21">
        <f t="shared" si="0"/>
        <v>3009.6800000000003</v>
      </c>
    </row>
    <row r="70" spans="2:10" s="18" customFormat="1" x14ac:dyDescent="0.2">
      <c r="B70" s="25" t="s">
        <v>194</v>
      </c>
      <c r="C70" s="23">
        <v>85250</v>
      </c>
      <c r="D70" s="24" t="s">
        <v>193</v>
      </c>
      <c r="E70" s="38" t="s">
        <v>170</v>
      </c>
      <c r="F70" s="36">
        <v>2064</v>
      </c>
      <c r="G70" s="20">
        <v>1860</v>
      </c>
      <c r="H70" s="20">
        <v>456</v>
      </c>
      <c r="I70" s="20">
        <v>54420</v>
      </c>
      <c r="J70" s="21">
        <f t="shared" si="0"/>
        <v>58800</v>
      </c>
    </row>
    <row r="71" spans="2:10" s="18" customFormat="1" x14ac:dyDescent="0.2">
      <c r="B71" s="25" t="s">
        <v>194</v>
      </c>
      <c r="C71" s="23">
        <v>85263</v>
      </c>
      <c r="D71" s="24" t="s">
        <v>193</v>
      </c>
      <c r="E71" s="38" t="s">
        <v>171</v>
      </c>
      <c r="F71" s="36">
        <v>423.93</v>
      </c>
      <c r="G71" s="20">
        <v>806</v>
      </c>
      <c r="H71" s="20">
        <v>100.39</v>
      </c>
      <c r="I71" s="20">
        <v>0</v>
      </c>
      <c r="J71" s="21">
        <f t="shared" si="0"/>
        <v>1330.3200000000002</v>
      </c>
    </row>
    <row r="72" spans="2:10" s="18" customFormat="1" x14ac:dyDescent="0.2">
      <c r="B72" s="25" t="s">
        <v>194</v>
      </c>
      <c r="C72" s="23">
        <v>85410</v>
      </c>
      <c r="D72" s="24" t="s">
        <v>193</v>
      </c>
      <c r="E72" s="38" t="s">
        <v>173</v>
      </c>
      <c r="F72" s="36">
        <v>25623</v>
      </c>
      <c r="G72" s="20">
        <v>82177</v>
      </c>
      <c r="H72" s="20">
        <v>58142</v>
      </c>
      <c r="I72" s="20">
        <v>14679</v>
      </c>
      <c r="J72" s="21">
        <f t="shared" si="0"/>
        <v>180621</v>
      </c>
    </row>
    <row r="73" spans="2:10" s="18" customFormat="1" x14ac:dyDescent="0.2">
      <c r="B73" s="25" t="s">
        <v>194</v>
      </c>
      <c r="C73" s="23">
        <v>85440</v>
      </c>
      <c r="D73" s="24" t="s">
        <v>193</v>
      </c>
      <c r="E73" s="38" t="s">
        <v>174</v>
      </c>
      <c r="F73" s="36">
        <v>21971.8</v>
      </c>
      <c r="G73" s="20">
        <v>0</v>
      </c>
      <c r="H73" s="20">
        <v>0</v>
      </c>
      <c r="I73" s="20">
        <v>47922.18</v>
      </c>
      <c r="J73" s="21">
        <f t="shared" si="0"/>
        <v>69893.98</v>
      </c>
    </row>
    <row r="74" spans="2:10" s="18" customFormat="1" x14ac:dyDescent="0.2">
      <c r="B74" s="25" t="s">
        <v>194</v>
      </c>
      <c r="C74" s="23">
        <v>85001</v>
      </c>
      <c r="D74" s="24" t="s">
        <v>193</v>
      </c>
      <c r="E74" s="38" t="s">
        <v>175</v>
      </c>
      <c r="F74" s="36">
        <v>153536</v>
      </c>
      <c r="G74" s="20">
        <v>62622</v>
      </c>
      <c r="H74" s="20">
        <v>28614</v>
      </c>
      <c r="I74" s="20">
        <v>69533</v>
      </c>
      <c r="J74" s="21">
        <f t="shared" si="0"/>
        <v>314305</v>
      </c>
    </row>
    <row r="75" spans="2:10" s="18" customFormat="1" x14ac:dyDescent="0.2">
      <c r="B75" s="25" t="s">
        <v>194</v>
      </c>
      <c r="C75" s="23">
        <v>19100</v>
      </c>
      <c r="D75" s="24" t="s">
        <v>15</v>
      </c>
      <c r="E75" s="38" t="s">
        <v>176</v>
      </c>
      <c r="F75" s="36">
        <v>0</v>
      </c>
      <c r="G75" s="20">
        <v>0</v>
      </c>
      <c r="H75" s="20">
        <v>7023</v>
      </c>
      <c r="I75" s="20">
        <v>27176</v>
      </c>
      <c r="J75" s="21">
        <f t="shared" si="0"/>
        <v>34199</v>
      </c>
    </row>
    <row r="76" spans="2:10" s="18" customFormat="1" x14ac:dyDescent="0.2">
      <c r="B76" s="25" t="s">
        <v>194</v>
      </c>
      <c r="C76" s="23">
        <v>19142</v>
      </c>
      <c r="D76" s="24" t="s">
        <v>15</v>
      </c>
      <c r="E76" s="38" t="s">
        <v>177</v>
      </c>
      <c r="F76" s="36">
        <v>8241</v>
      </c>
      <c r="G76" s="20">
        <v>8750</v>
      </c>
      <c r="H76" s="20">
        <v>0</v>
      </c>
      <c r="I76" s="20">
        <v>8750</v>
      </c>
      <c r="J76" s="21">
        <f t="shared" si="0"/>
        <v>25741</v>
      </c>
    </row>
    <row r="77" spans="2:10" s="18" customFormat="1" x14ac:dyDescent="0.2">
      <c r="B77" s="25" t="s">
        <v>194</v>
      </c>
      <c r="C77" s="23">
        <v>19212</v>
      </c>
      <c r="D77" s="24" t="s">
        <v>15</v>
      </c>
      <c r="E77" s="38" t="s">
        <v>314</v>
      </c>
      <c r="F77" s="36">
        <v>611</v>
      </c>
      <c r="G77" s="20">
        <v>299</v>
      </c>
      <c r="H77" s="20">
        <v>0</v>
      </c>
      <c r="I77" s="20">
        <v>891</v>
      </c>
      <c r="J77" s="21">
        <f t="shared" si="0"/>
        <v>1801</v>
      </c>
    </row>
    <row r="78" spans="2:10" s="18" customFormat="1" x14ac:dyDescent="0.2">
      <c r="B78" s="25" t="s">
        <v>194</v>
      </c>
      <c r="C78" s="23">
        <v>19300</v>
      </c>
      <c r="D78" s="24" t="s">
        <v>15</v>
      </c>
      <c r="E78" s="38" t="s">
        <v>66</v>
      </c>
      <c r="F78" s="36">
        <v>0</v>
      </c>
      <c r="G78" s="20">
        <v>3028</v>
      </c>
      <c r="H78" s="20">
        <v>0</v>
      </c>
      <c r="I78" s="20">
        <v>0</v>
      </c>
      <c r="J78" s="21">
        <f t="shared" ref="J78:J141" si="1">+SUM(F78:I78)</f>
        <v>3028</v>
      </c>
    </row>
    <row r="79" spans="2:10" s="18" customFormat="1" x14ac:dyDescent="0.2">
      <c r="B79" s="25" t="s">
        <v>194</v>
      </c>
      <c r="C79" s="23">
        <v>19318</v>
      </c>
      <c r="D79" s="24" t="s">
        <v>15</v>
      </c>
      <c r="E79" s="38" t="s">
        <v>178</v>
      </c>
      <c r="F79" s="36">
        <v>300</v>
      </c>
      <c r="G79" s="20">
        <v>507</v>
      </c>
      <c r="H79" s="20">
        <v>0</v>
      </c>
      <c r="I79" s="20">
        <v>0</v>
      </c>
      <c r="J79" s="21">
        <f t="shared" si="1"/>
        <v>807</v>
      </c>
    </row>
    <row r="80" spans="2:10" s="18" customFormat="1" x14ac:dyDescent="0.2">
      <c r="B80" s="25" t="s">
        <v>194</v>
      </c>
      <c r="C80" s="23">
        <v>19450</v>
      </c>
      <c r="D80" s="24" t="s">
        <v>15</v>
      </c>
      <c r="E80" s="38" t="s">
        <v>240</v>
      </c>
      <c r="F80" s="36">
        <v>9810</v>
      </c>
      <c r="G80" s="20">
        <v>0</v>
      </c>
      <c r="H80" s="20">
        <v>126</v>
      </c>
      <c r="I80" s="20">
        <v>84</v>
      </c>
      <c r="J80" s="21">
        <f t="shared" si="1"/>
        <v>10020</v>
      </c>
    </row>
    <row r="81" spans="2:10" s="18" customFormat="1" x14ac:dyDescent="0.2">
      <c r="B81" s="25" t="s">
        <v>194</v>
      </c>
      <c r="C81" s="23">
        <v>19455</v>
      </c>
      <c r="D81" s="24" t="s">
        <v>15</v>
      </c>
      <c r="E81" s="38" t="s">
        <v>199</v>
      </c>
      <c r="F81" s="36">
        <v>6950</v>
      </c>
      <c r="G81" s="20">
        <v>0</v>
      </c>
      <c r="H81" s="20">
        <v>5800</v>
      </c>
      <c r="I81" s="20">
        <v>7050</v>
      </c>
      <c r="J81" s="21">
        <f t="shared" si="1"/>
        <v>19800</v>
      </c>
    </row>
    <row r="82" spans="2:10" s="18" customFormat="1" x14ac:dyDescent="0.2">
      <c r="B82" s="25" t="s">
        <v>194</v>
      </c>
      <c r="C82" s="23">
        <v>19532</v>
      </c>
      <c r="D82" s="24" t="s">
        <v>15</v>
      </c>
      <c r="E82" s="38" t="s">
        <v>98</v>
      </c>
      <c r="F82" s="36">
        <v>6725</v>
      </c>
      <c r="G82" s="20">
        <v>38900</v>
      </c>
      <c r="H82" s="20">
        <v>20368</v>
      </c>
      <c r="I82" s="20">
        <v>18500</v>
      </c>
      <c r="J82" s="21">
        <f t="shared" si="1"/>
        <v>84493</v>
      </c>
    </row>
    <row r="83" spans="2:10" s="18" customFormat="1" x14ac:dyDescent="0.2">
      <c r="B83" s="25" t="s">
        <v>194</v>
      </c>
      <c r="C83" s="23">
        <v>19533</v>
      </c>
      <c r="D83" s="24" t="s">
        <v>15</v>
      </c>
      <c r="E83" s="38" t="s">
        <v>315</v>
      </c>
      <c r="F83" s="36">
        <v>4245</v>
      </c>
      <c r="G83" s="20">
        <v>0</v>
      </c>
      <c r="H83" s="20">
        <v>0</v>
      </c>
      <c r="I83" s="20">
        <v>4626</v>
      </c>
      <c r="J83" s="21">
        <f t="shared" si="1"/>
        <v>8871</v>
      </c>
    </row>
    <row r="84" spans="2:10" s="18" customFormat="1" x14ac:dyDescent="0.2">
      <c r="B84" s="25" t="s">
        <v>194</v>
      </c>
      <c r="C84" s="23">
        <v>19573</v>
      </c>
      <c r="D84" s="24" t="s">
        <v>15</v>
      </c>
      <c r="E84" s="38" t="s">
        <v>241</v>
      </c>
      <c r="F84" s="36">
        <v>0</v>
      </c>
      <c r="G84" s="20">
        <v>0</v>
      </c>
      <c r="H84" s="20">
        <v>762</v>
      </c>
      <c r="I84" s="20">
        <v>0</v>
      </c>
      <c r="J84" s="21">
        <f t="shared" si="1"/>
        <v>762</v>
      </c>
    </row>
    <row r="85" spans="2:10" s="18" customFormat="1" x14ac:dyDescent="0.2">
      <c r="B85" s="25" t="s">
        <v>194</v>
      </c>
      <c r="C85" s="23">
        <v>20238</v>
      </c>
      <c r="D85" s="24" t="s">
        <v>16</v>
      </c>
      <c r="E85" s="38" t="s">
        <v>99</v>
      </c>
      <c r="F85" s="36">
        <v>0</v>
      </c>
      <c r="G85" s="20">
        <v>216.5</v>
      </c>
      <c r="H85" s="20">
        <v>3523.5</v>
      </c>
      <c r="I85" s="20">
        <v>17883.75</v>
      </c>
      <c r="J85" s="21">
        <f t="shared" si="1"/>
        <v>21623.75</v>
      </c>
    </row>
    <row r="86" spans="2:10" s="18" customFormat="1" x14ac:dyDescent="0.2">
      <c r="B86" s="25" t="s">
        <v>194</v>
      </c>
      <c r="C86" s="23">
        <v>20517</v>
      </c>
      <c r="D86" s="24" t="s">
        <v>16</v>
      </c>
      <c r="E86" s="38" t="s">
        <v>243</v>
      </c>
      <c r="F86" s="36">
        <v>240</v>
      </c>
      <c r="G86" s="20">
        <v>0</v>
      </c>
      <c r="H86" s="20">
        <v>0</v>
      </c>
      <c r="I86" s="20">
        <v>1040</v>
      </c>
      <c r="J86" s="21">
        <f t="shared" si="1"/>
        <v>1280</v>
      </c>
    </row>
    <row r="87" spans="2:10" s="18" customFormat="1" x14ac:dyDescent="0.2">
      <c r="B87" s="25" t="s">
        <v>194</v>
      </c>
      <c r="C87" s="23">
        <v>20710</v>
      </c>
      <c r="D87" s="24" t="s">
        <v>16</v>
      </c>
      <c r="E87" s="38" t="s">
        <v>100</v>
      </c>
      <c r="F87" s="36">
        <v>3370.6</v>
      </c>
      <c r="G87" s="20">
        <v>50</v>
      </c>
      <c r="H87" s="20">
        <v>4000</v>
      </c>
      <c r="I87" s="20">
        <v>21365.79</v>
      </c>
      <c r="J87" s="21">
        <f t="shared" si="1"/>
        <v>28786.39</v>
      </c>
    </row>
    <row r="88" spans="2:10" s="18" customFormat="1" x14ac:dyDescent="0.2">
      <c r="B88" s="25" t="s">
        <v>194</v>
      </c>
      <c r="C88" s="23">
        <v>20750</v>
      </c>
      <c r="D88" s="24" t="s">
        <v>16</v>
      </c>
      <c r="E88" s="38" t="s">
        <v>244</v>
      </c>
      <c r="F88" s="36">
        <v>770</v>
      </c>
      <c r="G88" s="20">
        <v>0</v>
      </c>
      <c r="H88" s="20">
        <v>0</v>
      </c>
      <c r="I88" s="20">
        <v>0</v>
      </c>
      <c r="J88" s="21">
        <f t="shared" si="1"/>
        <v>770</v>
      </c>
    </row>
    <row r="89" spans="2:10" s="18" customFormat="1" x14ac:dyDescent="0.2">
      <c r="B89" s="25" t="s">
        <v>194</v>
      </c>
      <c r="C89" s="23">
        <v>20770</v>
      </c>
      <c r="D89" s="24" t="s">
        <v>16</v>
      </c>
      <c r="E89" s="38" t="s">
        <v>101</v>
      </c>
      <c r="F89" s="36">
        <v>5317.1</v>
      </c>
      <c r="G89" s="20">
        <v>1897</v>
      </c>
      <c r="H89" s="20">
        <v>0</v>
      </c>
      <c r="I89" s="20">
        <v>12644.5</v>
      </c>
      <c r="J89" s="21">
        <f t="shared" si="1"/>
        <v>19858.599999999999</v>
      </c>
    </row>
    <row r="90" spans="2:10" s="18" customFormat="1" x14ac:dyDescent="0.2">
      <c r="B90" s="25" t="s">
        <v>194</v>
      </c>
      <c r="C90" s="23">
        <v>20001</v>
      </c>
      <c r="D90" s="24" t="s">
        <v>16</v>
      </c>
      <c r="E90" s="38" t="s">
        <v>54</v>
      </c>
      <c r="F90" s="36">
        <v>4594</v>
      </c>
      <c r="G90" s="20">
        <v>6291</v>
      </c>
      <c r="H90" s="20">
        <v>19040.900000000001</v>
      </c>
      <c r="I90" s="20">
        <v>42964</v>
      </c>
      <c r="J90" s="21">
        <f t="shared" si="1"/>
        <v>72889.899999999994</v>
      </c>
    </row>
    <row r="91" spans="2:10" s="18" customFormat="1" x14ac:dyDescent="0.2">
      <c r="B91" s="25" t="s">
        <v>194</v>
      </c>
      <c r="C91" s="23">
        <v>27001</v>
      </c>
      <c r="D91" s="24" t="s">
        <v>300</v>
      </c>
      <c r="E91" s="38" t="s">
        <v>246</v>
      </c>
      <c r="F91" s="36">
        <v>325.8</v>
      </c>
      <c r="G91" s="20">
        <v>0</v>
      </c>
      <c r="H91" s="20">
        <v>0</v>
      </c>
      <c r="I91" s="20">
        <v>325</v>
      </c>
      <c r="J91" s="21">
        <f t="shared" si="1"/>
        <v>650.79999999999995</v>
      </c>
    </row>
    <row r="92" spans="2:10" s="18" customFormat="1" x14ac:dyDescent="0.2">
      <c r="B92" s="25" t="s">
        <v>194</v>
      </c>
      <c r="C92" s="23">
        <v>23417</v>
      </c>
      <c r="D92" s="24" t="s">
        <v>30</v>
      </c>
      <c r="E92" s="38" t="s">
        <v>179</v>
      </c>
      <c r="F92" s="36">
        <v>20000</v>
      </c>
      <c r="G92" s="20">
        <v>0</v>
      </c>
      <c r="H92" s="20">
        <v>0</v>
      </c>
      <c r="I92" s="20">
        <v>0</v>
      </c>
      <c r="J92" s="21">
        <f t="shared" si="1"/>
        <v>20000</v>
      </c>
    </row>
    <row r="93" spans="2:10" s="18" customFormat="1" x14ac:dyDescent="0.2">
      <c r="B93" s="25" t="s">
        <v>194</v>
      </c>
      <c r="C93" s="23">
        <v>23001</v>
      </c>
      <c r="D93" s="24" t="s">
        <v>30</v>
      </c>
      <c r="E93" s="38" t="s">
        <v>316</v>
      </c>
      <c r="F93" s="36">
        <v>15008</v>
      </c>
      <c r="G93" s="20">
        <v>9157</v>
      </c>
      <c r="H93" s="20">
        <v>0</v>
      </c>
      <c r="I93" s="20">
        <v>0</v>
      </c>
      <c r="J93" s="21">
        <f t="shared" si="1"/>
        <v>24165</v>
      </c>
    </row>
    <row r="94" spans="2:10" s="18" customFormat="1" x14ac:dyDescent="0.2">
      <c r="B94" s="25" t="s">
        <v>194</v>
      </c>
      <c r="C94" s="23">
        <v>23678</v>
      </c>
      <c r="D94" s="24" t="s">
        <v>30</v>
      </c>
      <c r="E94" s="38" t="s">
        <v>317</v>
      </c>
      <c r="F94" s="36">
        <v>0</v>
      </c>
      <c r="G94" s="20">
        <v>0</v>
      </c>
      <c r="H94" s="20">
        <v>0</v>
      </c>
      <c r="I94" s="20">
        <v>550</v>
      </c>
      <c r="J94" s="21">
        <f t="shared" si="1"/>
        <v>550</v>
      </c>
    </row>
    <row r="95" spans="2:10" s="18" customFormat="1" x14ac:dyDescent="0.2">
      <c r="B95" s="25" t="s">
        <v>194</v>
      </c>
      <c r="C95" s="23">
        <v>23855</v>
      </c>
      <c r="D95" s="24" t="s">
        <v>30</v>
      </c>
      <c r="E95" s="38" t="s">
        <v>248</v>
      </c>
      <c r="F95" s="36">
        <v>799</v>
      </c>
      <c r="G95" s="20">
        <v>0</v>
      </c>
      <c r="H95" s="20">
        <v>1724</v>
      </c>
      <c r="I95" s="20">
        <v>1850</v>
      </c>
      <c r="J95" s="21">
        <f t="shared" si="1"/>
        <v>4373</v>
      </c>
    </row>
    <row r="96" spans="2:10" s="18" customFormat="1" x14ac:dyDescent="0.2">
      <c r="B96" s="25" t="s">
        <v>194</v>
      </c>
      <c r="C96" s="23">
        <v>25035</v>
      </c>
      <c r="D96" s="24" t="s">
        <v>19</v>
      </c>
      <c r="E96" s="38" t="s">
        <v>180</v>
      </c>
      <c r="F96" s="36">
        <v>0</v>
      </c>
      <c r="G96" s="20">
        <v>0</v>
      </c>
      <c r="H96" s="20">
        <v>1176</v>
      </c>
      <c r="I96" s="20">
        <v>10788.38</v>
      </c>
      <c r="J96" s="21">
        <f t="shared" si="1"/>
        <v>11964.38</v>
      </c>
    </row>
    <row r="97" spans="2:10" s="18" customFormat="1" x14ac:dyDescent="0.2">
      <c r="B97" s="25" t="s">
        <v>194</v>
      </c>
      <c r="C97" s="23">
        <v>25599</v>
      </c>
      <c r="D97" s="24" t="s">
        <v>19</v>
      </c>
      <c r="E97" s="38" t="s">
        <v>181</v>
      </c>
      <c r="F97" s="36">
        <v>0</v>
      </c>
      <c r="G97" s="20">
        <v>0</v>
      </c>
      <c r="H97" s="20">
        <v>0</v>
      </c>
      <c r="I97" s="20">
        <v>7847.62</v>
      </c>
      <c r="J97" s="21">
        <f t="shared" si="1"/>
        <v>7847.62</v>
      </c>
    </row>
    <row r="98" spans="2:10" s="18" customFormat="1" x14ac:dyDescent="0.2">
      <c r="B98" s="25" t="s">
        <v>194</v>
      </c>
      <c r="C98" s="23">
        <v>25053</v>
      </c>
      <c r="D98" s="24" t="s">
        <v>19</v>
      </c>
      <c r="E98" s="38" t="s">
        <v>318</v>
      </c>
      <c r="F98" s="36">
        <v>200</v>
      </c>
      <c r="G98" s="20">
        <v>0</v>
      </c>
      <c r="H98" s="20">
        <v>60</v>
      </c>
      <c r="I98" s="20">
        <v>0</v>
      </c>
      <c r="J98" s="21">
        <f t="shared" si="1"/>
        <v>260</v>
      </c>
    </row>
    <row r="99" spans="2:10" s="18" customFormat="1" x14ac:dyDescent="0.2">
      <c r="B99" s="25" t="s">
        <v>194</v>
      </c>
      <c r="C99" s="23">
        <v>25099</v>
      </c>
      <c r="D99" s="24" t="s">
        <v>19</v>
      </c>
      <c r="E99" s="38" t="s">
        <v>102</v>
      </c>
      <c r="F99" s="36">
        <v>11214</v>
      </c>
      <c r="G99" s="20">
        <v>17665</v>
      </c>
      <c r="H99" s="20">
        <v>26818</v>
      </c>
      <c r="I99" s="20">
        <v>0</v>
      </c>
      <c r="J99" s="21">
        <f t="shared" si="1"/>
        <v>55697</v>
      </c>
    </row>
    <row r="100" spans="2:10" s="18" customFormat="1" x14ac:dyDescent="0.2">
      <c r="B100" s="25" t="s">
        <v>194</v>
      </c>
      <c r="C100" s="23">
        <v>25126</v>
      </c>
      <c r="D100" s="24" t="s">
        <v>19</v>
      </c>
      <c r="E100" s="38" t="s">
        <v>319</v>
      </c>
      <c r="F100" s="36">
        <v>0</v>
      </c>
      <c r="G100" s="20">
        <v>0</v>
      </c>
      <c r="H100" s="20">
        <v>0</v>
      </c>
      <c r="I100" s="20">
        <v>2969</v>
      </c>
      <c r="J100" s="21">
        <f t="shared" si="1"/>
        <v>2969</v>
      </c>
    </row>
    <row r="101" spans="2:10" s="18" customFormat="1" x14ac:dyDescent="0.2">
      <c r="B101" s="25" t="s">
        <v>194</v>
      </c>
      <c r="C101" s="23">
        <v>25151</v>
      </c>
      <c r="D101" s="24" t="s">
        <v>19</v>
      </c>
      <c r="E101" s="38" t="s">
        <v>249</v>
      </c>
      <c r="F101" s="36">
        <v>13269</v>
      </c>
      <c r="G101" s="20">
        <v>25300.85</v>
      </c>
      <c r="H101" s="20">
        <v>18470</v>
      </c>
      <c r="I101" s="20">
        <v>33977.550000000003</v>
      </c>
      <c r="J101" s="21">
        <f t="shared" si="1"/>
        <v>91017.4</v>
      </c>
    </row>
    <row r="102" spans="2:10" s="18" customFormat="1" x14ac:dyDescent="0.2">
      <c r="B102" s="25" t="s">
        <v>194</v>
      </c>
      <c r="C102" s="23">
        <v>25154</v>
      </c>
      <c r="D102" s="24" t="s">
        <v>19</v>
      </c>
      <c r="E102" s="38" t="s">
        <v>250</v>
      </c>
      <c r="F102" s="36">
        <v>9347.7799999999988</v>
      </c>
      <c r="G102" s="20">
        <v>7674.7</v>
      </c>
      <c r="H102" s="20">
        <v>0</v>
      </c>
      <c r="I102" s="20">
        <v>10079.17</v>
      </c>
      <c r="J102" s="21">
        <f t="shared" si="1"/>
        <v>27101.65</v>
      </c>
    </row>
    <row r="103" spans="2:10" s="18" customFormat="1" x14ac:dyDescent="0.2">
      <c r="B103" s="25" t="s">
        <v>194</v>
      </c>
      <c r="C103" s="23">
        <v>25183</v>
      </c>
      <c r="D103" s="24" t="s">
        <v>19</v>
      </c>
      <c r="E103" s="38" t="s">
        <v>104</v>
      </c>
      <c r="F103" s="36">
        <v>0</v>
      </c>
      <c r="G103" s="20">
        <v>3564</v>
      </c>
      <c r="H103" s="20">
        <v>17164.54</v>
      </c>
      <c r="I103" s="20">
        <v>26839.489999999998</v>
      </c>
      <c r="J103" s="21">
        <f t="shared" si="1"/>
        <v>47568.03</v>
      </c>
    </row>
    <row r="104" spans="2:10" s="18" customFormat="1" x14ac:dyDescent="0.2">
      <c r="B104" s="25" t="s">
        <v>194</v>
      </c>
      <c r="C104" s="23">
        <v>25258</v>
      </c>
      <c r="D104" s="24" t="s">
        <v>19</v>
      </c>
      <c r="E104" s="38" t="s">
        <v>320</v>
      </c>
      <c r="F104" s="36">
        <v>0</v>
      </c>
      <c r="G104" s="20">
        <v>0</v>
      </c>
      <c r="H104" s="20">
        <v>0</v>
      </c>
      <c r="I104" s="20">
        <v>325</v>
      </c>
      <c r="J104" s="21">
        <f t="shared" si="1"/>
        <v>325</v>
      </c>
    </row>
    <row r="105" spans="2:10" s="18" customFormat="1" x14ac:dyDescent="0.2">
      <c r="B105" s="25" t="s">
        <v>194</v>
      </c>
      <c r="C105" s="23">
        <v>25260</v>
      </c>
      <c r="D105" s="24" t="s">
        <v>19</v>
      </c>
      <c r="E105" s="38" t="s">
        <v>182</v>
      </c>
      <c r="F105" s="36">
        <v>10465</v>
      </c>
      <c r="G105" s="20">
        <v>0</v>
      </c>
      <c r="H105" s="20">
        <v>5291</v>
      </c>
      <c r="I105" s="20">
        <v>0</v>
      </c>
      <c r="J105" s="21">
        <f t="shared" si="1"/>
        <v>15756</v>
      </c>
    </row>
    <row r="106" spans="2:10" s="18" customFormat="1" x14ac:dyDescent="0.2">
      <c r="B106" s="25" t="s">
        <v>194</v>
      </c>
      <c r="C106" s="23">
        <v>25281</v>
      </c>
      <c r="D106" s="24" t="s">
        <v>19</v>
      </c>
      <c r="E106" s="38" t="s">
        <v>105</v>
      </c>
      <c r="F106" s="36">
        <v>3632</v>
      </c>
      <c r="G106" s="20">
        <v>4736.1099999999997</v>
      </c>
      <c r="H106" s="20">
        <v>2591.12</v>
      </c>
      <c r="I106" s="20">
        <v>0</v>
      </c>
      <c r="J106" s="21">
        <f t="shared" si="1"/>
        <v>10959.23</v>
      </c>
    </row>
    <row r="107" spans="2:10" s="18" customFormat="1" x14ac:dyDescent="0.2">
      <c r="B107" s="25" t="s">
        <v>194</v>
      </c>
      <c r="C107" s="23">
        <v>25297</v>
      </c>
      <c r="D107" s="24" t="s">
        <v>19</v>
      </c>
      <c r="E107" s="38" t="s">
        <v>251</v>
      </c>
      <c r="F107" s="36">
        <v>0</v>
      </c>
      <c r="G107" s="20">
        <v>0</v>
      </c>
      <c r="H107" s="20">
        <v>2320</v>
      </c>
      <c r="I107" s="20">
        <v>8592</v>
      </c>
      <c r="J107" s="21">
        <f t="shared" si="1"/>
        <v>10912</v>
      </c>
    </row>
    <row r="108" spans="2:10" s="18" customFormat="1" x14ac:dyDescent="0.2">
      <c r="B108" s="25" t="s">
        <v>194</v>
      </c>
      <c r="C108" s="23">
        <v>25320</v>
      </c>
      <c r="D108" s="24" t="s">
        <v>19</v>
      </c>
      <c r="E108" s="38" t="s">
        <v>252</v>
      </c>
      <c r="F108" s="36">
        <v>2500</v>
      </c>
      <c r="G108" s="20">
        <v>3000</v>
      </c>
      <c r="H108" s="20">
        <v>1325</v>
      </c>
      <c r="I108" s="20">
        <v>850</v>
      </c>
      <c r="J108" s="21">
        <f t="shared" si="1"/>
        <v>7675</v>
      </c>
    </row>
    <row r="109" spans="2:10" s="18" customFormat="1" x14ac:dyDescent="0.2">
      <c r="B109" s="25" t="s">
        <v>194</v>
      </c>
      <c r="C109" s="23">
        <v>25324</v>
      </c>
      <c r="D109" s="24" t="s">
        <v>19</v>
      </c>
      <c r="E109" s="38" t="s">
        <v>106</v>
      </c>
      <c r="F109" s="36">
        <v>923</v>
      </c>
      <c r="G109" s="20">
        <v>8096</v>
      </c>
      <c r="H109" s="20">
        <v>4853</v>
      </c>
      <c r="I109" s="20">
        <v>3858</v>
      </c>
      <c r="J109" s="21">
        <f t="shared" si="1"/>
        <v>17730</v>
      </c>
    </row>
    <row r="110" spans="2:10" s="18" customFormat="1" x14ac:dyDescent="0.2">
      <c r="B110" s="25" t="s">
        <v>194</v>
      </c>
      <c r="C110" s="23">
        <v>25335</v>
      </c>
      <c r="D110" s="24" t="s">
        <v>19</v>
      </c>
      <c r="E110" s="38" t="s">
        <v>253</v>
      </c>
      <c r="F110" s="36">
        <v>0</v>
      </c>
      <c r="G110" s="20">
        <v>0</v>
      </c>
      <c r="H110" s="20">
        <v>0</v>
      </c>
      <c r="I110" s="20">
        <v>1800</v>
      </c>
      <c r="J110" s="21">
        <f t="shared" si="1"/>
        <v>1800</v>
      </c>
    </row>
    <row r="111" spans="2:10" s="18" customFormat="1" x14ac:dyDescent="0.2">
      <c r="B111" s="25" t="s">
        <v>194</v>
      </c>
      <c r="C111" s="23">
        <v>25368</v>
      </c>
      <c r="D111" s="24" t="s">
        <v>19</v>
      </c>
      <c r="E111" s="38" t="s">
        <v>107</v>
      </c>
      <c r="F111" s="36">
        <v>367</v>
      </c>
      <c r="G111" s="20">
        <v>441</v>
      </c>
      <c r="H111" s="20">
        <v>99</v>
      </c>
      <c r="I111" s="20">
        <v>510</v>
      </c>
      <c r="J111" s="21">
        <f t="shared" si="1"/>
        <v>1417</v>
      </c>
    </row>
    <row r="112" spans="2:10" s="18" customFormat="1" x14ac:dyDescent="0.2">
      <c r="B112" s="25" t="s">
        <v>194</v>
      </c>
      <c r="C112" s="23">
        <v>25430</v>
      </c>
      <c r="D112" s="24" t="s">
        <v>19</v>
      </c>
      <c r="E112" s="38" t="s">
        <v>108</v>
      </c>
      <c r="F112" s="36">
        <v>0</v>
      </c>
      <c r="G112" s="20">
        <v>25932.03</v>
      </c>
      <c r="H112" s="20">
        <v>0</v>
      </c>
      <c r="I112" s="20">
        <v>35669.33</v>
      </c>
      <c r="J112" s="21">
        <f t="shared" si="1"/>
        <v>61601.36</v>
      </c>
    </row>
    <row r="113" spans="2:10" s="18" customFormat="1" x14ac:dyDescent="0.2">
      <c r="B113" s="25" t="s">
        <v>194</v>
      </c>
      <c r="C113" s="23">
        <v>25438</v>
      </c>
      <c r="D113" s="24" t="s">
        <v>19</v>
      </c>
      <c r="E113" s="38" t="s">
        <v>254</v>
      </c>
      <c r="F113" s="36">
        <v>7278</v>
      </c>
      <c r="G113" s="20">
        <v>950</v>
      </c>
      <c r="H113" s="20">
        <v>2095</v>
      </c>
      <c r="I113" s="20">
        <v>150</v>
      </c>
      <c r="J113" s="21">
        <f t="shared" si="1"/>
        <v>10473</v>
      </c>
    </row>
    <row r="114" spans="2:10" s="18" customFormat="1" x14ac:dyDescent="0.2">
      <c r="B114" s="25" t="s">
        <v>194</v>
      </c>
      <c r="C114" s="23">
        <v>25473</v>
      </c>
      <c r="D114" s="24" t="s">
        <v>19</v>
      </c>
      <c r="E114" s="38" t="s">
        <v>74</v>
      </c>
      <c r="F114" s="36">
        <v>115620.41</v>
      </c>
      <c r="G114" s="20">
        <v>94560.51</v>
      </c>
      <c r="H114" s="20">
        <v>89556.290000000008</v>
      </c>
      <c r="I114" s="20">
        <v>130508.31</v>
      </c>
      <c r="J114" s="21">
        <f t="shared" si="1"/>
        <v>430245.51999999996</v>
      </c>
    </row>
    <row r="115" spans="2:10" s="18" customFormat="1" x14ac:dyDescent="0.2">
      <c r="B115" s="25" t="s">
        <v>194</v>
      </c>
      <c r="C115" s="23">
        <v>25483</v>
      </c>
      <c r="D115" s="24" t="s">
        <v>19</v>
      </c>
      <c r="E115" s="38" t="s">
        <v>255</v>
      </c>
      <c r="F115" s="36">
        <v>583.96</v>
      </c>
      <c r="G115" s="20">
        <v>0</v>
      </c>
      <c r="H115" s="20">
        <v>991.92</v>
      </c>
      <c r="I115" s="20">
        <v>0</v>
      </c>
      <c r="J115" s="21">
        <f t="shared" si="1"/>
        <v>1575.88</v>
      </c>
    </row>
    <row r="116" spans="2:10" s="18" customFormat="1" x14ac:dyDescent="0.2">
      <c r="B116" s="25" t="s">
        <v>194</v>
      </c>
      <c r="C116" s="23">
        <v>25488</v>
      </c>
      <c r="D116" s="24" t="s">
        <v>19</v>
      </c>
      <c r="E116" s="38" t="s">
        <v>256</v>
      </c>
      <c r="F116" s="36">
        <v>2545.36</v>
      </c>
      <c r="G116" s="20">
        <v>0</v>
      </c>
      <c r="H116" s="20">
        <v>350</v>
      </c>
      <c r="I116" s="20">
        <v>4098.46</v>
      </c>
      <c r="J116" s="21">
        <f t="shared" si="1"/>
        <v>6993.82</v>
      </c>
    </row>
    <row r="117" spans="2:10" s="18" customFormat="1" x14ac:dyDescent="0.2">
      <c r="B117" s="25" t="s">
        <v>194</v>
      </c>
      <c r="C117" s="23">
        <v>25513</v>
      </c>
      <c r="D117" s="24" t="s">
        <v>19</v>
      </c>
      <c r="E117" s="38" t="s">
        <v>321</v>
      </c>
      <c r="F117" s="36">
        <v>325</v>
      </c>
      <c r="G117" s="20">
        <v>355</v>
      </c>
      <c r="H117" s="20">
        <v>0</v>
      </c>
      <c r="I117" s="20">
        <v>0</v>
      </c>
      <c r="J117" s="21">
        <f t="shared" si="1"/>
        <v>680</v>
      </c>
    </row>
    <row r="118" spans="2:10" s="18" customFormat="1" x14ac:dyDescent="0.2">
      <c r="B118" s="25" t="s">
        <v>194</v>
      </c>
      <c r="C118" s="23">
        <v>25530</v>
      </c>
      <c r="D118" s="24" t="s">
        <v>19</v>
      </c>
      <c r="E118" s="38" t="s">
        <v>109</v>
      </c>
      <c r="F118" s="36">
        <v>29728.7</v>
      </c>
      <c r="G118" s="20">
        <v>47901.4</v>
      </c>
      <c r="H118" s="20">
        <v>28551.32</v>
      </c>
      <c r="I118" s="20">
        <v>81262.34</v>
      </c>
      <c r="J118" s="21">
        <f t="shared" si="1"/>
        <v>187443.76</v>
      </c>
    </row>
    <row r="119" spans="2:10" s="18" customFormat="1" x14ac:dyDescent="0.2">
      <c r="B119" s="25" t="s">
        <v>194</v>
      </c>
      <c r="C119" s="23">
        <v>25594</v>
      </c>
      <c r="D119" s="24" t="s">
        <v>19</v>
      </c>
      <c r="E119" s="38" t="s">
        <v>110</v>
      </c>
      <c r="F119" s="36">
        <v>0</v>
      </c>
      <c r="G119" s="20">
        <v>6809.89</v>
      </c>
      <c r="H119" s="20">
        <v>13870.88</v>
      </c>
      <c r="I119" s="20">
        <v>2342</v>
      </c>
      <c r="J119" s="21">
        <f t="shared" si="1"/>
        <v>23022.77</v>
      </c>
    </row>
    <row r="120" spans="2:10" s="18" customFormat="1" x14ac:dyDescent="0.2">
      <c r="B120" s="25" t="s">
        <v>194</v>
      </c>
      <c r="C120" s="23">
        <v>25612</v>
      </c>
      <c r="D120" s="24" t="s">
        <v>19</v>
      </c>
      <c r="E120" s="38" t="s">
        <v>75</v>
      </c>
      <c r="F120" s="36">
        <v>5507</v>
      </c>
      <c r="G120" s="20">
        <v>14576</v>
      </c>
      <c r="H120" s="20">
        <v>0</v>
      </c>
      <c r="I120" s="20">
        <v>0</v>
      </c>
      <c r="J120" s="21">
        <f t="shared" si="1"/>
        <v>20083</v>
      </c>
    </row>
    <row r="121" spans="2:10" s="18" customFormat="1" x14ac:dyDescent="0.2">
      <c r="B121" s="25" t="s">
        <v>194</v>
      </c>
      <c r="C121" s="23">
        <v>25662</v>
      </c>
      <c r="D121" s="24" t="s">
        <v>19</v>
      </c>
      <c r="E121" s="38" t="s">
        <v>111</v>
      </c>
      <c r="F121" s="36">
        <v>3142</v>
      </c>
      <c r="G121" s="20">
        <v>132</v>
      </c>
      <c r="H121" s="20">
        <v>130</v>
      </c>
      <c r="I121" s="20">
        <v>98</v>
      </c>
      <c r="J121" s="21">
        <f t="shared" si="1"/>
        <v>3502</v>
      </c>
    </row>
    <row r="122" spans="2:10" s="18" customFormat="1" x14ac:dyDescent="0.2">
      <c r="B122" s="25" t="s">
        <v>194</v>
      </c>
      <c r="C122" s="23">
        <v>25754</v>
      </c>
      <c r="D122" s="24" t="s">
        <v>19</v>
      </c>
      <c r="E122" s="38" t="s">
        <v>68</v>
      </c>
      <c r="F122" s="36">
        <v>13060</v>
      </c>
      <c r="G122" s="20">
        <v>3578</v>
      </c>
      <c r="H122" s="20">
        <v>12406</v>
      </c>
      <c r="I122" s="20">
        <v>19459</v>
      </c>
      <c r="J122" s="21">
        <f t="shared" si="1"/>
        <v>48503</v>
      </c>
    </row>
    <row r="123" spans="2:10" s="18" customFormat="1" x14ac:dyDescent="0.2">
      <c r="B123" s="25" t="s">
        <v>194</v>
      </c>
      <c r="C123" s="23">
        <v>25785</v>
      </c>
      <c r="D123" s="24" t="s">
        <v>19</v>
      </c>
      <c r="E123" s="38" t="s">
        <v>257</v>
      </c>
      <c r="F123" s="36">
        <v>5717</v>
      </c>
      <c r="G123" s="20">
        <v>7186</v>
      </c>
      <c r="H123" s="20">
        <v>0</v>
      </c>
      <c r="I123" s="20">
        <v>1820</v>
      </c>
      <c r="J123" s="21">
        <f t="shared" si="1"/>
        <v>14723</v>
      </c>
    </row>
    <row r="124" spans="2:10" s="18" customFormat="1" x14ac:dyDescent="0.2">
      <c r="B124" s="25" t="s">
        <v>194</v>
      </c>
      <c r="C124" s="23">
        <v>25807</v>
      </c>
      <c r="D124" s="24" t="s">
        <v>19</v>
      </c>
      <c r="E124" s="38" t="s">
        <v>322</v>
      </c>
      <c r="F124" s="36">
        <v>1512</v>
      </c>
      <c r="G124" s="20">
        <v>0</v>
      </c>
      <c r="H124" s="20">
        <v>0</v>
      </c>
      <c r="I124" s="20">
        <v>0</v>
      </c>
      <c r="J124" s="21">
        <f t="shared" si="1"/>
        <v>1512</v>
      </c>
    </row>
    <row r="125" spans="2:10" s="18" customFormat="1" x14ac:dyDescent="0.2">
      <c r="B125" s="25" t="s">
        <v>194</v>
      </c>
      <c r="C125" s="23">
        <v>25815</v>
      </c>
      <c r="D125" s="24" t="s">
        <v>19</v>
      </c>
      <c r="E125" s="38" t="s">
        <v>258</v>
      </c>
      <c r="F125" s="36">
        <v>0</v>
      </c>
      <c r="G125" s="20">
        <v>2442</v>
      </c>
      <c r="H125" s="20">
        <v>0</v>
      </c>
      <c r="I125" s="20">
        <v>9091</v>
      </c>
      <c r="J125" s="21">
        <f t="shared" si="1"/>
        <v>11533</v>
      </c>
    </row>
    <row r="126" spans="2:10" s="18" customFormat="1" x14ac:dyDescent="0.2">
      <c r="B126" s="25" t="s">
        <v>194</v>
      </c>
      <c r="C126" s="23">
        <v>25845</v>
      </c>
      <c r="D126" s="24" t="s">
        <v>19</v>
      </c>
      <c r="E126" s="38" t="s">
        <v>113</v>
      </c>
      <c r="F126" s="36">
        <v>62813</v>
      </c>
      <c r="G126" s="20">
        <v>64880</v>
      </c>
      <c r="H126" s="20">
        <v>71015</v>
      </c>
      <c r="I126" s="20">
        <v>70477</v>
      </c>
      <c r="J126" s="21">
        <f t="shared" si="1"/>
        <v>269185</v>
      </c>
    </row>
    <row r="127" spans="2:10" s="18" customFormat="1" x14ac:dyDescent="0.2">
      <c r="B127" s="25" t="s">
        <v>194</v>
      </c>
      <c r="C127" s="23">
        <v>25875</v>
      </c>
      <c r="D127" s="24" t="s">
        <v>19</v>
      </c>
      <c r="E127" s="38" t="s">
        <v>114</v>
      </c>
      <c r="F127" s="36">
        <v>1116.5</v>
      </c>
      <c r="G127" s="20">
        <v>8666</v>
      </c>
      <c r="H127" s="20">
        <v>11319.59</v>
      </c>
      <c r="I127" s="20">
        <v>13669.1</v>
      </c>
      <c r="J127" s="21">
        <f t="shared" si="1"/>
        <v>34771.19</v>
      </c>
    </row>
    <row r="128" spans="2:10" s="18" customFormat="1" x14ac:dyDescent="0.2">
      <c r="B128" s="25" t="s">
        <v>194</v>
      </c>
      <c r="C128" s="23">
        <v>95001</v>
      </c>
      <c r="D128" s="24" t="s">
        <v>301</v>
      </c>
      <c r="E128" s="38" t="s">
        <v>259</v>
      </c>
      <c r="F128" s="36">
        <v>980.38</v>
      </c>
      <c r="G128" s="20">
        <v>0</v>
      </c>
      <c r="H128" s="20">
        <v>0</v>
      </c>
      <c r="I128" s="20">
        <v>1041.5</v>
      </c>
      <c r="J128" s="21">
        <f t="shared" si="1"/>
        <v>2021.88</v>
      </c>
    </row>
    <row r="129" spans="2:10" s="18" customFormat="1" x14ac:dyDescent="0.2">
      <c r="B129" s="25" t="s">
        <v>194</v>
      </c>
      <c r="C129" s="23">
        <v>41016</v>
      </c>
      <c r="D129" s="24" t="s">
        <v>36</v>
      </c>
      <c r="E129" s="38" t="s">
        <v>37</v>
      </c>
      <c r="F129" s="36">
        <v>5648</v>
      </c>
      <c r="G129" s="20">
        <v>5931</v>
      </c>
      <c r="H129" s="20">
        <v>0</v>
      </c>
      <c r="I129" s="20">
        <v>7872</v>
      </c>
      <c r="J129" s="21">
        <f t="shared" si="1"/>
        <v>19451</v>
      </c>
    </row>
    <row r="130" spans="2:10" s="18" customFormat="1" x14ac:dyDescent="0.2">
      <c r="B130" s="25" t="s">
        <v>194</v>
      </c>
      <c r="C130" s="23">
        <v>41298</v>
      </c>
      <c r="D130" s="24" t="s">
        <v>36</v>
      </c>
      <c r="E130" s="38" t="s">
        <v>260</v>
      </c>
      <c r="F130" s="36">
        <v>0</v>
      </c>
      <c r="G130" s="20">
        <v>142</v>
      </c>
      <c r="H130" s="20">
        <v>264</v>
      </c>
      <c r="I130" s="20">
        <v>0</v>
      </c>
      <c r="J130" s="21">
        <f t="shared" si="1"/>
        <v>406</v>
      </c>
    </row>
    <row r="131" spans="2:10" s="18" customFormat="1" x14ac:dyDescent="0.2">
      <c r="B131" s="25" t="s">
        <v>194</v>
      </c>
      <c r="C131" s="23">
        <v>41396</v>
      </c>
      <c r="D131" s="24" t="s">
        <v>36</v>
      </c>
      <c r="E131" s="38" t="s">
        <v>261</v>
      </c>
      <c r="F131" s="36">
        <v>0</v>
      </c>
      <c r="G131" s="20">
        <v>780</v>
      </c>
      <c r="H131" s="20">
        <v>0</v>
      </c>
      <c r="I131" s="20">
        <v>3055</v>
      </c>
      <c r="J131" s="21">
        <f t="shared" si="1"/>
        <v>3835</v>
      </c>
    </row>
    <row r="132" spans="2:10" s="18" customFormat="1" x14ac:dyDescent="0.2">
      <c r="B132" s="25" t="s">
        <v>194</v>
      </c>
      <c r="C132" s="23">
        <v>41001</v>
      </c>
      <c r="D132" s="24" t="s">
        <v>36</v>
      </c>
      <c r="E132" s="38" t="s">
        <v>262</v>
      </c>
      <c r="F132" s="36">
        <v>5814.1</v>
      </c>
      <c r="G132" s="20">
        <v>700</v>
      </c>
      <c r="H132" s="20">
        <v>2468</v>
      </c>
      <c r="I132" s="20">
        <v>5348</v>
      </c>
      <c r="J132" s="21">
        <f t="shared" si="1"/>
        <v>14330.1</v>
      </c>
    </row>
    <row r="133" spans="2:10" s="18" customFormat="1" x14ac:dyDescent="0.2">
      <c r="B133" s="25" t="s">
        <v>194</v>
      </c>
      <c r="C133" s="23">
        <v>41518</v>
      </c>
      <c r="D133" s="24" t="s">
        <v>36</v>
      </c>
      <c r="E133" s="38" t="s">
        <v>183</v>
      </c>
      <c r="F133" s="36">
        <v>500</v>
      </c>
      <c r="G133" s="20">
        <v>500</v>
      </c>
      <c r="H133" s="20">
        <v>500</v>
      </c>
      <c r="I133" s="20">
        <v>500</v>
      </c>
      <c r="J133" s="21">
        <f t="shared" si="1"/>
        <v>2000</v>
      </c>
    </row>
    <row r="134" spans="2:10" s="18" customFormat="1" x14ac:dyDescent="0.2">
      <c r="B134" s="25" t="s">
        <v>194</v>
      </c>
      <c r="C134" s="23">
        <v>41551</v>
      </c>
      <c r="D134" s="24" t="s">
        <v>36</v>
      </c>
      <c r="E134" s="38" t="s">
        <v>206</v>
      </c>
      <c r="F134" s="36">
        <v>1711.5</v>
      </c>
      <c r="G134" s="20">
        <v>2193</v>
      </c>
      <c r="H134" s="20">
        <v>2050</v>
      </c>
      <c r="I134" s="20">
        <v>2702</v>
      </c>
      <c r="J134" s="21">
        <f t="shared" si="1"/>
        <v>8656.5</v>
      </c>
    </row>
    <row r="135" spans="2:10" s="18" customFormat="1" x14ac:dyDescent="0.2">
      <c r="B135" s="25" t="s">
        <v>194</v>
      </c>
      <c r="C135" s="23">
        <v>41615</v>
      </c>
      <c r="D135" s="24" t="s">
        <v>36</v>
      </c>
      <c r="E135" s="38" t="s">
        <v>115</v>
      </c>
      <c r="F135" s="36">
        <v>15081</v>
      </c>
      <c r="G135" s="20">
        <v>15370</v>
      </c>
      <c r="H135" s="20">
        <v>14375</v>
      </c>
      <c r="I135" s="20">
        <v>6462</v>
      </c>
      <c r="J135" s="21">
        <f t="shared" si="1"/>
        <v>51288</v>
      </c>
    </row>
    <row r="136" spans="2:10" s="18" customFormat="1" x14ac:dyDescent="0.2">
      <c r="B136" s="25" t="s">
        <v>194</v>
      </c>
      <c r="C136" s="23">
        <v>41799</v>
      </c>
      <c r="D136" s="24" t="s">
        <v>36</v>
      </c>
      <c r="E136" s="38" t="s">
        <v>263</v>
      </c>
      <c r="F136" s="36">
        <v>250</v>
      </c>
      <c r="G136" s="20">
        <v>3075</v>
      </c>
      <c r="H136" s="20">
        <v>2226</v>
      </c>
      <c r="I136" s="20">
        <v>2858</v>
      </c>
      <c r="J136" s="21">
        <f t="shared" si="1"/>
        <v>8409</v>
      </c>
    </row>
    <row r="137" spans="2:10" s="18" customFormat="1" x14ac:dyDescent="0.2">
      <c r="B137" s="25" t="s">
        <v>194</v>
      </c>
      <c r="C137" s="23">
        <v>41797</v>
      </c>
      <c r="D137" s="24" t="s">
        <v>36</v>
      </c>
      <c r="E137" s="38" t="s">
        <v>116</v>
      </c>
      <c r="F137" s="36">
        <v>23473</v>
      </c>
      <c r="G137" s="20">
        <v>25973</v>
      </c>
      <c r="H137" s="20">
        <v>20503</v>
      </c>
      <c r="I137" s="20">
        <v>24443</v>
      </c>
      <c r="J137" s="21">
        <f t="shared" si="1"/>
        <v>94392</v>
      </c>
    </row>
    <row r="138" spans="2:10" s="18" customFormat="1" x14ac:dyDescent="0.2">
      <c r="B138" s="25" t="s">
        <v>194</v>
      </c>
      <c r="C138" s="23">
        <v>41885</v>
      </c>
      <c r="D138" s="24" t="s">
        <v>36</v>
      </c>
      <c r="E138" s="38" t="s">
        <v>264</v>
      </c>
      <c r="F138" s="36">
        <v>0</v>
      </c>
      <c r="G138" s="20">
        <v>878</v>
      </c>
      <c r="H138" s="20">
        <v>0</v>
      </c>
      <c r="I138" s="20">
        <v>444</v>
      </c>
      <c r="J138" s="21">
        <f t="shared" si="1"/>
        <v>1322</v>
      </c>
    </row>
    <row r="139" spans="2:10" s="18" customFormat="1" x14ac:dyDescent="0.2">
      <c r="B139" s="25" t="s">
        <v>194</v>
      </c>
      <c r="C139" s="23">
        <v>44035</v>
      </c>
      <c r="D139" s="24" t="s">
        <v>20</v>
      </c>
      <c r="E139" s="38" t="s">
        <v>265</v>
      </c>
      <c r="F139" s="36">
        <v>79012</v>
      </c>
      <c r="G139" s="20">
        <v>0</v>
      </c>
      <c r="H139" s="20">
        <v>0</v>
      </c>
      <c r="I139" s="20">
        <v>5813</v>
      </c>
      <c r="J139" s="21">
        <f t="shared" si="1"/>
        <v>84825</v>
      </c>
    </row>
    <row r="140" spans="2:10" s="18" customFormat="1" x14ac:dyDescent="0.2">
      <c r="B140" s="25" t="s">
        <v>194</v>
      </c>
      <c r="C140" s="23">
        <v>44090</v>
      </c>
      <c r="D140" s="24" t="s">
        <v>20</v>
      </c>
      <c r="E140" s="38" t="s">
        <v>117</v>
      </c>
      <c r="F140" s="36">
        <v>2221</v>
      </c>
      <c r="G140" s="20">
        <v>1611</v>
      </c>
      <c r="H140" s="20">
        <v>5863</v>
      </c>
      <c r="I140" s="20">
        <v>1756</v>
      </c>
      <c r="J140" s="21">
        <f t="shared" si="1"/>
        <v>11451</v>
      </c>
    </row>
    <row r="141" spans="2:10" s="18" customFormat="1" x14ac:dyDescent="0.2">
      <c r="B141" s="25" t="s">
        <v>194</v>
      </c>
      <c r="C141" s="23">
        <v>44001</v>
      </c>
      <c r="D141" s="24" t="s">
        <v>20</v>
      </c>
      <c r="E141" s="38" t="s">
        <v>266</v>
      </c>
      <c r="F141" s="36">
        <v>500.5</v>
      </c>
      <c r="G141" s="20">
        <v>365.4</v>
      </c>
      <c r="H141" s="20">
        <v>482.3</v>
      </c>
      <c r="I141" s="20">
        <v>428.4</v>
      </c>
      <c r="J141" s="21">
        <f t="shared" si="1"/>
        <v>1776.6</v>
      </c>
    </row>
    <row r="142" spans="2:10" s="18" customFormat="1" x14ac:dyDescent="0.2">
      <c r="B142" s="25" t="s">
        <v>194</v>
      </c>
      <c r="C142" s="23">
        <v>47030</v>
      </c>
      <c r="D142" s="24" t="s">
        <v>55</v>
      </c>
      <c r="E142" s="38" t="s">
        <v>118</v>
      </c>
      <c r="F142" s="36">
        <v>0</v>
      </c>
      <c r="G142" s="20">
        <v>0</v>
      </c>
      <c r="H142" s="20">
        <v>6216</v>
      </c>
      <c r="I142" s="20">
        <v>37046.25</v>
      </c>
      <c r="J142" s="21">
        <f t="shared" ref="J142:J205" si="2">+SUM(F142:I142)</f>
        <v>43262.25</v>
      </c>
    </row>
    <row r="143" spans="2:10" s="18" customFormat="1" x14ac:dyDescent="0.2">
      <c r="B143" s="25" t="s">
        <v>194</v>
      </c>
      <c r="C143" s="23">
        <v>47053</v>
      </c>
      <c r="D143" s="24" t="s">
        <v>55</v>
      </c>
      <c r="E143" s="38" t="s">
        <v>119</v>
      </c>
      <c r="F143" s="36">
        <v>0</v>
      </c>
      <c r="G143" s="20">
        <v>4115.5200000000004</v>
      </c>
      <c r="H143" s="20">
        <v>0</v>
      </c>
      <c r="I143" s="20">
        <v>3616.37</v>
      </c>
      <c r="J143" s="21">
        <f t="shared" si="2"/>
        <v>7731.89</v>
      </c>
    </row>
    <row r="144" spans="2:10" s="18" customFormat="1" x14ac:dyDescent="0.2">
      <c r="B144" s="25" t="s">
        <v>194</v>
      </c>
      <c r="C144" s="23">
        <v>47001</v>
      </c>
      <c r="D144" s="24" t="s">
        <v>55</v>
      </c>
      <c r="E144" s="38" t="s">
        <v>72</v>
      </c>
      <c r="F144" s="36">
        <v>9439.5</v>
      </c>
      <c r="G144" s="20">
        <v>4347</v>
      </c>
      <c r="H144" s="20">
        <v>6691.1</v>
      </c>
      <c r="I144" s="20">
        <v>12462.68</v>
      </c>
      <c r="J144" s="21">
        <f t="shared" si="2"/>
        <v>32940.28</v>
      </c>
    </row>
    <row r="145" spans="2:10" s="18" customFormat="1" x14ac:dyDescent="0.2">
      <c r="B145" s="25" t="s">
        <v>194</v>
      </c>
      <c r="C145" s="23">
        <v>50006</v>
      </c>
      <c r="D145" s="24" t="s">
        <v>56</v>
      </c>
      <c r="E145" s="38" t="s">
        <v>76</v>
      </c>
      <c r="F145" s="36">
        <v>60734.8</v>
      </c>
      <c r="G145" s="20">
        <v>65812.800000000003</v>
      </c>
      <c r="H145" s="20">
        <v>59045.9</v>
      </c>
      <c r="I145" s="20">
        <v>52726.899999999994</v>
      </c>
      <c r="J145" s="21">
        <f t="shared" si="2"/>
        <v>238320.4</v>
      </c>
    </row>
    <row r="146" spans="2:10" s="18" customFormat="1" x14ac:dyDescent="0.2">
      <c r="B146" s="25" t="s">
        <v>194</v>
      </c>
      <c r="C146" s="23">
        <v>50110</v>
      </c>
      <c r="D146" s="24" t="s">
        <v>56</v>
      </c>
      <c r="E146" s="38" t="s">
        <v>184</v>
      </c>
      <c r="F146" s="36">
        <v>1987.2</v>
      </c>
      <c r="G146" s="20">
        <v>0</v>
      </c>
      <c r="H146" s="20">
        <v>0</v>
      </c>
      <c r="I146" s="20">
        <v>9174.82</v>
      </c>
      <c r="J146" s="21">
        <f t="shared" si="2"/>
        <v>11162.02</v>
      </c>
    </row>
    <row r="147" spans="2:10" s="18" customFormat="1" x14ac:dyDescent="0.2">
      <c r="B147" s="25" t="s">
        <v>194</v>
      </c>
      <c r="C147" s="23">
        <v>50150</v>
      </c>
      <c r="D147" s="24" t="s">
        <v>56</v>
      </c>
      <c r="E147" s="38" t="s">
        <v>120</v>
      </c>
      <c r="F147" s="36">
        <v>7431</v>
      </c>
      <c r="G147" s="20">
        <v>843</v>
      </c>
      <c r="H147" s="20">
        <v>7277</v>
      </c>
      <c r="I147" s="20">
        <v>9090</v>
      </c>
      <c r="J147" s="21">
        <f t="shared" si="2"/>
        <v>24641</v>
      </c>
    </row>
    <row r="148" spans="2:10" s="18" customFormat="1" x14ac:dyDescent="0.2">
      <c r="B148" s="25" t="s">
        <v>194</v>
      </c>
      <c r="C148" s="23">
        <v>50226</v>
      </c>
      <c r="D148" s="24" t="s">
        <v>56</v>
      </c>
      <c r="E148" s="38" t="s">
        <v>269</v>
      </c>
      <c r="F148" s="36">
        <v>4953</v>
      </c>
      <c r="G148" s="20">
        <v>1851.66</v>
      </c>
      <c r="H148" s="20">
        <v>3703</v>
      </c>
      <c r="I148" s="20">
        <v>0</v>
      </c>
      <c r="J148" s="21">
        <f t="shared" si="2"/>
        <v>10507.66</v>
      </c>
    </row>
    <row r="149" spans="2:10" s="18" customFormat="1" x14ac:dyDescent="0.2">
      <c r="B149" s="25" t="s">
        <v>194</v>
      </c>
      <c r="C149" s="23">
        <v>50287</v>
      </c>
      <c r="D149" s="24" t="s">
        <v>56</v>
      </c>
      <c r="E149" s="38" t="s">
        <v>185</v>
      </c>
      <c r="F149" s="36">
        <v>15500</v>
      </c>
      <c r="G149" s="20">
        <v>20853</v>
      </c>
      <c r="H149" s="20">
        <v>4147</v>
      </c>
      <c r="I149" s="20">
        <v>19472</v>
      </c>
      <c r="J149" s="21">
        <f t="shared" si="2"/>
        <v>59972</v>
      </c>
    </row>
    <row r="150" spans="2:10" s="18" customFormat="1" x14ac:dyDescent="0.2">
      <c r="B150" s="25" t="s">
        <v>194</v>
      </c>
      <c r="C150" s="23">
        <v>50313</v>
      </c>
      <c r="D150" s="24" t="s">
        <v>56</v>
      </c>
      <c r="E150" s="38" t="s">
        <v>121</v>
      </c>
      <c r="F150" s="36">
        <v>4834</v>
      </c>
      <c r="G150" s="20">
        <v>3844</v>
      </c>
      <c r="H150" s="20">
        <v>12523</v>
      </c>
      <c r="I150" s="20">
        <v>12745</v>
      </c>
      <c r="J150" s="21">
        <f t="shared" si="2"/>
        <v>33946</v>
      </c>
    </row>
    <row r="151" spans="2:10" s="18" customFormat="1" x14ac:dyDescent="0.2">
      <c r="B151" s="25" t="s">
        <v>194</v>
      </c>
      <c r="C151" s="23">
        <v>50318</v>
      </c>
      <c r="D151" s="24" t="s">
        <v>56</v>
      </c>
      <c r="E151" s="38" t="s">
        <v>122</v>
      </c>
      <c r="F151" s="36">
        <v>25000.85</v>
      </c>
      <c r="G151" s="20">
        <v>46030.5</v>
      </c>
      <c r="H151" s="20">
        <v>41864.5</v>
      </c>
      <c r="I151" s="20">
        <v>34548</v>
      </c>
      <c r="J151" s="21">
        <f t="shared" si="2"/>
        <v>147443.85</v>
      </c>
    </row>
    <row r="152" spans="2:10" s="18" customFormat="1" x14ac:dyDescent="0.2">
      <c r="B152" s="25" t="s">
        <v>194</v>
      </c>
      <c r="C152" s="23">
        <v>50568</v>
      </c>
      <c r="D152" s="24" t="s">
        <v>56</v>
      </c>
      <c r="E152" s="38" t="s">
        <v>186</v>
      </c>
      <c r="F152" s="36">
        <v>0</v>
      </c>
      <c r="G152" s="20">
        <v>0</v>
      </c>
      <c r="H152" s="20">
        <v>0</v>
      </c>
      <c r="I152" s="20">
        <v>24000</v>
      </c>
      <c r="J152" s="21">
        <f t="shared" si="2"/>
        <v>24000</v>
      </c>
    </row>
    <row r="153" spans="2:10" s="18" customFormat="1" x14ac:dyDescent="0.2">
      <c r="B153" s="25" t="s">
        <v>194</v>
      </c>
      <c r="C153" s="23">
        <v>50573</v>
      </c>
      <c r="D153" s="24" t="s">
        <v>56</v>
      </c>
      <c r="E153" s="38" t="s">
        <v>123</v>
      </c>
      <c r="F153" s="36">
        <v>28998.5</v>
      </c>
      <c r="G153" s="20">
        <v>24866.34</v>
      </c>
      <c r="H153" s="20">
        <v>58407</v>
      </c>
      <c r="I153" s="20">
        <v>34302</v>
      </c>
      <c r="J153" s="21">
        <f t="shared" si="2"/>
        <v>146573.84</v>
      </c>
    </row>
    <row r="154" spans="2:10" s="18" customFormat="1" x14ac:dyDescent="0.2">
      <c r="B154" s="25" t="s">
        <v>194</v>
      </c>
      <c r="C154" s="23">
        <v>50606</v>
      </c>
      <c r="D154" s="24" t="s">
        <v>56</v>
      </c>
      <c r="E154" s="38" t="s">
        <v>270</v>
      </c>
      <c r="F154" s="36">
        <v>44185</v>
      </c>
      <c r="G154" s="20">
        <v>67468</v>
      </c>
      <c r="H154" s="20">
        <v>58632</v>
      </c>
      <c r="I154" s="20">
        <v>11581</v>
      </c>
      <c r="J154" s="21">
        <f t="shared" si="2"/>
        <v>181866</v>
      </c>
    </row>
    <row r="155" spans="2:10" s="18" customFormat="1" x14ac:dyDescent="0.2">
      <c r="B155" s="25" t="s">
        <v>194</v>
      </c>
      <c r="C155" s="23">
        <v>50680</v>
      </c>
      <c r="D155" s="24" t="s">
        <v>56</v>
      </c>
      <c r="E155" s="38" t="s">
        <v>124</v>
      </c>
      <c r="F155" s="36">
        <v>1600</v>
      </c>
      <c r="G155" s="20">
        <v>100</v>
      </c>
      <c r="H155" s="20">
        <v>19411</v>
      </c>
      <c r="I155" s="20">
        <v>24234</v>
      </c>
      <c r="J155" s="21">
        <f t="shared" si="2"/>
        <v>45345</v>
      </c>
    </row>
    <row r="156" spans="2:10" s="18" customFormat="1" x14ac:dyDescent="0.2">
      <c r="B156" s="25" t="s">
        <v>194</v>
      </c>
      <c r="C156" s="23">
        <v>50689</v>
      </c>
      <c r="D156" s="24" t="s">
        <v>56</v>
      </c>
      <c r="E156" s="38" t="s">
        <v>323</v>
      </c>
      <c r="F156" s="36">
        <v>3576</v>
      </c>
      <c r="G156" s="20">
        <v>0</v>
      </c>
      <c r="H156" s="20">
        <v>0</v>
      </c>
      <c r="I156" s="20">
        <v>0</v>
      </c>
      <c r="J156" s="21">
        <f t="shared" si="2"/>
        <v>3576</v>
      </c>
    </row>
    <row r="157" spans="2:10" s="18" customFormat="1" x14ac:dyDescent="0.2">
      <c r="B157" s="25" t="s">
        <v>194</v>
      </c>
      <c r="C157" s="23">
        <v>50001</v>
      </c>
      <c r="D157" s="24" t="s">
        <v>56</v>
      </c>
      <c r="E157" s="38" t="s">
        <v>125</v>
      </c>
      <c r="F157" s="36">
        <v>320551.99000000005</v>
      </c>
      <c r="G157" s="20">
        <v>219114.84</v>
      </c>
      <c r="H157" s="20">
        <v>139708.21000000002</v>
      </c>
      <c r="I157" s="20">
        <v>108866.73999999999</v>
      </c>
      <c r="J157" s="21">
        <f t="shared" si="2"/>
        <v>788241.78</v>
      </c>
    </row>
    <row r="158" spans="2:10" s="18" customFormat="1" x14ac:dyDescent="0.2">
      <c r="B158" s="25" t="s">
        <v>194</v>
      </c>
      <c r="C158" s="23">
        <v>52079</v>
      </c>
      <c r="D158" s="24" t="s">
        <v>40</v>
      </c>
      <c r="E158" s="38" t="s">
        <v>324</v>
      </c>
      <c r="F158" s="36">
        <v>13661</v>
      </c>
      <c r="G158" s="20">
        <v>0</v>
      </c>
      <c r="H158" s="20">
        <v>0</v>
      </c>
      <c r="I158" s="20">
        <v>0</v>
      </c>
      <c r="J158" s="21">
        <f t="shared" si="2"/>
        <v>13661</v>
      </c>
    </row>
    <row r="159" spans="2:10" s="18" customFormat="1" x14ac:dyDescent="0.2">
      <c r="B159" s="25" t="s">
        <v>194</v>
      </c>
      <c r="C159" s="23">
        <v>52207</v>
      </c>
      <c r="D159" s="24" t="s">
        <v>40</v>
      </c>
      <c r="E159" s="38" t="s">
        <v>325</v>
      </c>
      <c r="F159" s="36">
        <v>112</v>
      </c>
      <c r="G159" s="20">
        <v>0</v>
      </c>
      <c r="H159" s="20">
        <v>0</v>
      </c>
      <c r="I159" s="20">
        <v>0</v>
      </c>
      <c r="J159" s="21">
        <f t="shared" si="2"/>
        <v>112</v>
      </c>
    </row>
    <row r="160" spans="2:10" s="18" customFormat="1" x14ac:dyDescent="0.2">
      <c r="B160" s="25" t="s">
        <v>194</v>
      </c>
      <c r="C160" s="23">
        <v>52287</v>
      </c>
      <c r="D160" s="24" t="s">
        <v>40</v>
      </c>
      <c r="E160" s="38" t="s">
        <v>326</v>
      </c>
      <c r="F160" s="36">
        <v>8276</v>
      </c>
      <c r="G160" s="20">
        <v>8222</v>
      </c>
      <c r="H160" s="20">
        <v>0</v>
      </c>
      <c r="I160" s="20">
        <v>0</v>
      </c>
      <c r="J160" s="21">
        <f t="shared" si="2"/>
        <v>16498</v>
      </c>
    </row>
    <row r="161" spans="2:10" s="18" customFormat="1" x14ac:dyDescent="0.2">
      <c r="B161" s="25" t="s">
        <v>194</v>
      </c>
      <c r="C161" s="23">
        <v>52352</v>
      </c>
      <c r="D161" s="24" t="s">
        <v>40</v>
      </c>
      <c r="E161" s="38" t="s">
        <v>327</v>
      </c>
      <c r="F161" s="36">
        <v>0</v>
      </c>
      <c r="G161" s="20">
        <v>40089.300000000003</v>
      </c>
      <c r="H161" s="20">
        <v>0</v>
      </c>
      <c r="I161" s="20">
        <v>8624</v>
      </c>
      <c r="J161" s="21">
        <f t="shared" si="2"/>
        <v>48713.3</v>
      </c>
    </row>
    <row r="162" spans="2:10" s="18" customFormat="1" x14ac:dyDescent="0.2">
      <c r="B162" s="25" t="s">
        <v>194</v>
      </c>
      <c r="C162" s="23">
        <v>52356</v>
      </c>
      <c r="D162" s="24" t="s">
        <v>40</v>
      </c>
      <c r="E162" s="38" t="s">
        <v>328</v>
      </c>
      <c r="F162" s="36">
        <v>601</v>
      </c>
      <c r="G162" s="20">
        <v>360</v>
      </c>
      <c r="H162" s="20">
        <v>3806</v>
      </c>
      <c r="I162" s="20">
        <v>0</v>
      </c>
      <c r="J162" s="21">
        <f t="shared" si="2"/>
        <v>4767</v>
      </c>
    </row>
    <row r="163" spans="2:10" s="18" customFormat="1" x14ac:dyDescent="0.2">
      <c r="B163" s="25" t="s">
        <v>194</v>
      </c>
      <c r="C163" s="23">
        <v>52001</v>
      </c>
      <c r="D163" s="24" t="s">
        <v>40</v>
      </c>
      <c r="E163" s="38" t="s">
        <v>69</v>
      </c>
      <c r="F163" s="36">
        <v>11790</v>
      </c>
      <c r="G163" s="20">
        <v>9099</v>
      </c>
      <c r="H163" s="20">
        <v>0</v>
      </c>
      <c r="I163" s="20">
        <v>1771</v>
      </c>
      <c r="J163" s="21">
        <f t="shared" si="2"/>
        <v>22660</v>
      </c>
    </row>
    <row r="164" spans="2:10" s="18" customFormat="1" x14ac:dyDescent="0.2">
      <c r="B164" s="25" t="s">
        <v>194</v>
      </c>
      <c r="C164" s="23">
        <v>52560</v>
      </c>
      <c r="D164" s="24" t="s">
        <v>40</v>
      </c>
      <c r="E164" s="38" t="s">
        <v>329</v>
      </c>
      <c r="F164" s="36">
        <v>467</v>
      </c>
      <c r="G164" s="20">
        <v>0</v>
      </c>
      <c r="H164" s="20">
        <v>0</v>
      </c>
      <c r="I164" s="20">
        <v>0</v>
      </c>
      <c r="J164" s="21">
        <f t="shared" si="2"/>
        <v>467</v>
      </c>
    </row>
    <row r="165" spans="2:10" s="18" customFormat="1" x14ac:dyDescent="0.2">
      <c r="B165" s="25" t="s">
        <v>194</v>
      </c>
      <c r="C165" s="23">
        <v>52585</v>
      </c>
      <c r="D165" s="24" t="s">
        <v>40</v>
      </c>
      <c r="E165" s="38" t="s">
        <v>330</v>
      </c>
      <c r="F165" s="36">
        <v>412</v>
      </c>
      <c r="G165" s="20">
        <v>0</v>
      </c>
      <c r="H165" s="20">
        <v>0</v>
      </c>
      <c r="I165" s="20">
        <v>0</v>
      </c>
      <c r="J165" s="21">
        <f t="shared" si="2"/>
        <v>412</v>
      </c>
    </row>
    <row r="166" spans="2:10" s="18" customFormat="1" x14ac:dyDescent="0.2">
      <c r="B166" s="25" t="s">
        <v>194</v>
      </c>
      <c r="C166" s="23">
        <v>52678</v>
      </c>
      <c r="D166" s="24" t="s">
        <v>40</v>
      </c>
      <c r="E166" s="38" t="s">
        <v>331</v>
      </c>
      <c r="F166" s="36">
        <v>0</v>
      </c>
      <c r="G166" s="20">
        <v>238</v>
      </c>
      <c r="H166" s="20">
        <v>0</v>
      </c>
      <c r="I166" s="20">
        <v>441</v>
      </c>
      <c r="J166" s="21">
        <f t="shared" si="2"/>
        <v>679</v>
      </c>
    </row>
    <row r="167" spans="2:10" s="18" customFormat="1" x14ac:dyDescent="0.2">
      <c r="B167" s="25" t="s">
        <v>194</v>
      </c>
      <c r="C167" s="23">
        <v>52835</v>
      </c>
      <c r="D167" s="24" t="s">
        <v>40</v>
      </c>
      <c r="E167" s="38" t="s">
        <v>271</v>
      </c>
      <c r="F167" s="36">
        <v>1654</v>
      </c>
      <c r="G167" s="20">
        <v>0</v>
      </c>
      <c r="H167" s="20">
        <v>0</v>
      </c>
      <c r="I167" s="20">
        <v>0</v>
      </c>
      <c r="J167" s="21">
        <f t="shared" si="2"/>
        <v>1654</v>
      </c>
    </row>
    <row r="168" spans="2:10" s="18" customFormat="1" x14ac:dyDescent="0.2">
      <c r="B168" s="25" t="s">
        <v>194</v>
      </c>
      <c r="C168" s="23">
        <v>52693</v>
      </c>
      <c r="D168" s="24" t="s">
        <v>40</v>
      </c>
      <c r="E168" s="38" t="s">
        <v>272</v>
      </c>
      <c r="F168" s="36">
        <v>426</v>
      </c>
      <c r="G168" s="20">
        <v>240</v>
      </c>
      <c r="H168" s="20">
        <v>0</v>
      </c>
      <c r="I168" s="20">
        <v>0</v>
      </c>
      <c r="J168" s="21">
        <f t="shared" si="2"/>
        <v>666</v>
      </c>
    </row>
    <row r="169" spans="2:10" s="18" customFormat="1" x14ac:dyDescent="0.2">
      <c r="B169" s="25" t="s">
        <v>194</v>
      </c>
      <c r="C169" s="23">
        <v>52683</v>
      </c>
      <c r="D169" s="24" t="s">
        <v>40</v>
      </c>
      <c r="E169" s="38" t="s">
        <v>332</v>
      </c>
      <c r="F169" s="36">
        <v>1451</v>
      </c>
      <c r="G169" s="20">
        <v>0</v>
      </c>
      <c r="H169" s="20">
        <v>0</v>
      </c>
      <c r="I169" s="20">
        <v>0</v>
      </c>
      <c r="J169" s="21">
        <f t="shared" si="2"/>
        <v>1451</v>
      </c>
    </row>
    <row r="170" spans="2:10" s="18" customFormat="1" x14ac:dyDescent="0.2">
      <c r="B170" s="25" t="s">
        <v>194</v>
      </c>
      <c r="C170" s="23">
        <v>54003</v>
      </c>
      <c r="D170" s="24" t="s">
        <v>26</v>
      </c>
      <c r="E170" s="38" t="s">
        <v>333</v>
      </c>
      <c r="F170" s="36">
        <v>0</v>
      </c>
      <c r="G170" s="20">
        <v>2000</v>
      </c>
      <c r="H170" s="20">
        <v>0</v>
      </c>
      <c r="I170" s="20">
        <v>0</v>
      </c>
      <c r="J170" s="21">
        <f t="shared" si="2"/>
        <v>2000</v>
      </c>
    </row>
    <row r="171" spans="2:10" s="18" customFormat="1" x14ac:dyDescent="0.2">
      <c r="B171" s="25" t="s">
        <v>194</v>
      </c>
      <c r="C171" s="23">
        <v>54099</v>
      </c>
      <c r="D171" s="24" t="s">
        <v>26</v>
      </c>
      <c r="E171" s="38" t="s">
        <v>21</v>
      </c>
      <c r="F171" s="36">
        <v>425</v>
      </c>
      <c r="G171" s="20">
        <v>400</v>
      </c>
      <c r="H171" s="20">
        <v>0</v>
      </c>
      <c r="I171" s="20">
        <v>0</v>
      </c>
      <c r="J171" s="21">
        <f t="shared" si="2"/>
        <v>825</v>
      </c>
    </row>
    <row r="172" spans="2:10" s="18" customFormat="1" x14ac:dyDescent="0.2">
      <c r="B172" s="25" t="s">
        <v>194</v>
      </c>
      <c r="C172" s="23">
        <v>54001</v>
      </c>
      <c r="D172" s="24" t="s">
        <v>26</v>
      </c>
      <c r="E172" s="38" t="s">
        <v>22</v>
      </c>
      <c r="F172" s="36">
        <v>57653</v>
      </c>
      <c r="G172" s="20">
        <v>38100</v>
      </c>
      <c r="H172" s="20">
        <v>16111</v>
      </c>
      <c r="I172" s="20">
        <v>56462</v>
      </c>
      <c r="J172" s="21">
        <f t="shared" si="2"/>
        <v>168326</v>
      </c>
    </row>
    <row r="173" spans="2:10" s="18" customFormat="1" x14ac:dyDescent="0.2">
      <c r="B173" s="25" t="s">
        <v>194</v>
      </c>
      <c r="C173" s="23">
        <v>54261</v>
      </c>
      <c r="D173" s="24" t="s">
        <v>26</v>
      </c>
      <c r="E173" s="38" t="s">
        <v>23</v>
      </c>
      <c r="F173" s="36">
        <v>26518</v>
      </c>
      <c r="G173" s="20">
        <v>7108</v>
      </c>
      <c r="H173" s="20">
        <v>9600</v>
      </c>
      <c r="I173" s="20">
        <v>11703</v>
      </c>
      <c r="J173" s="21">
        <f t="shared" si="2"/>
        <v>54929</v>
      </c>
    </row>
    <row r="174" spans="2:10" s="18" customFormat="1" x14ac:dyDescent="0.2">
      <c r="B174" s="25" t="s">
        <v>194</v>
      </c>
      <c r="C174" s="23">
        <v>54385</v>
      </c>
      <c r="D174" s="24" t="s">
        <v>26</v>
      </c>
      <c r="E174" s="38" t="s">
        <v>127</v>
      </c>
      <c r="F174" s="36">
        <v>0</v>
      </c>
      <c r="G174" s="20">
        <v>528</v>
      </c>
      <c r="H174" s="20">
        <v>5370</v>
      </c>
      <c r="I174" s="20">
        <v>3742.01</v>
      </c>
      <c r="J174" s="21">
        <f t="shared" si="2"/>
        <v>9640.01</v>
      </c>
    </row>
    <row r="175" spans="2:10" s="18" customFormat="1" x14ac:dyDescent="0.2">
      <c r="B175" s="25" t="s">
        <v>194</v>
      </c>
      <c r="C175" s="23">
        <v>54405</v>
      </c>
      <c r="D175" s="24" t="s">
        <v>26</v>
      </c>
      <c r="E175" s="38" t="s">
        <v>24</v>
      </c>
      <c r="F175" s="36">
        <v>0</v>
      </c>
      <c r="G175" s="20">
        <v>5550</v>
      </c>
      <c r="H175" s="20">
        <v>9550</v>
      </c>
      <c r="I175" s="20">
        <v>20000</v>
      </c>
      <c r="J175" s="21">
        <f t="shared" si="2"/>
        <v>35100</v>
      </c>
    </row>
    <row r="176" spans="2:10" s="18" customFormat="1" x14ac:dyDescent="0.2">
      <c r="B176" s="25" t="s">
        <v>194</v>
      </c>
      <c r="C176" s="23">
        <v>54520</v>
      </c>
      <c r="D176" s="24" t="s">
        <v>26</v>
      </c>
      <c r="E176" s="38" t="s">
        <v>128</v>
      </c>
      <c r="F176" s="36">
        <v>90187</v>
      </c>
      <c r="G176" s="20">
        <v>77087</v>
      </c>
      <c r="H176" s="20">
        <v>62229</v>
      </c>
      <c r="I176" s="20">
        <v>67151</v>
      </c>
      <c r="J176" s="21">
        <f t="shared" si="2"/>
        <v>296654</v>
      </c>
    </row>
    <row r="177" spans="2:10" s="18" customFormat="1" x14ac:dyDescent="0.2">
      <c r="B177" s="25" t="s">
        <v>194</v>
      </c>
      <c r="C177" s="23">
        <v>54673</v>
      </c>
      <c r="D177" s="24" t="s">
        <v>26</v>
      </c>
      <c r="E177" s="38" t="s">
        <v>25</v>
      </c>
      <c r="F177" s="36">
        <v>3000</v>
      </c>
      <c r="G177" s="20">
        <v>0</v>
      </c>
      <c r="H177" s="20">
        <v>6000</v>
      </c>
      <c r="I177" s="20">
        <v>8000</v>
      </c>
      <c r="J177" s="21">
        <f t="shared" si="2"/>
        <v>17000</v>
      </c>
    </row>
    <row r="178" spans="2:10" s="18" customFormat="1" x14ac:dyDescent="0.2">
      <c r="B178" s="25" t="s">
        <v>194</v>
      </c>
      <c r="C178" s="23">
        <v>54810</v>
      </c>
      <c r="D178" s="24" t="s">
        <v>26</v>
      </c>
      <c r="E178" s="38" t="s">
        <v>334</v>
      </c>
      <c r="F178" s="36">
        <v>8447</v>
      </c>
      <c r="G178" s="20">
        <v>0</v>
      </c>
      <c r="H178" s="20">
        <v>7734</v>
      </c>
      <c r="I178" s="20">
        <v>0</v>
      </c>
      <c r="J178" s="21">
        <f t="shared" si="2"/>
        <v>16181</v>
      </c>
    </row>
    <row r="179" spans="2:10" s="18" customFormat="1" x14ac:dyDescent="0.2">
      <c r="B179" s="25" t="s">
        <v>194</v>
      </c>
      <c r="C179" s="23">
        <v>54874</v>
      </c>
      <c r="D179" s="24" t="s">
        <v>26</v>
      </c>
      <c r="E179" s="38" t="s">
        <v>57</v>
      </c>
      <c r="F179" s="36">
        <v>49985</v>
      </c>
      <c r="G179" s="20">
        <v>0</v>
      </c>
      <c r="H179" s="20">
        <v>47880</v>
      </c>
      <c r="I179" s="20">
        <v>22230</v>
      </c>
      <c r="J179" s="21">
        <f t="shared" si="2"/>
        <v>120095</v>
      </c>
    </row>
    <row r="180" spans="2:10" s="18" customFormat="1" x14ac:dyDescent="0.2">
      <c r="B180" s="25" t="s">
        <v>194</v>
      </c>
      <c r="C180" s="23">
        <v>86001</v>
      </c>
      <c r="D180" s="24" t="s">
        <v>149</v>
      </c>
      <c r="E180" s="38" t="s">
        <v>129</v>
      </c>
      <c r="F180" s="36">
        <v>0</v>
      </c>
      <c r="G180" s="20">
        <v>0</v>
      </c>
      <c r="H180" s="20">
        <v>6576</v>
      </c>
      <c r="I180" s="20">
        <v>0</v>
      </c>
      <c r="J180" s="21">
        <f t="shared" si="2"/>
        <v>6576</v>
      </c>
    </row>
    <row r="181" spans="2:10" s="18" customFormat="1" x14ac:dyDescent="0.2">
      <c r="B181" s="25" t="s">
        <v>194</v>
      </c>
      <c r="C181" s="23">
        <v>86320</v>
      </c>
      <c r="D181" s="24" t="s">
        <v>149</v>
      </c>
      <c r="E181" s="38" t="s">
        <v>188</v>
      </c>
      <c r="F181" s="36">
        <v>2210</v>
      </c>
      <c r="G181" s="20">
        <v>2275</v>
      </c>
      <c r="H181" s="20">
        <v>2260</v>
      </c>
      <c r="I181" s="20">
        <v>7824</v>
      </c>
      <c r="J181" s="21">
        <f t="shared" si="2"/>
        <v>14569</v>
      </c>
    </row>
    <row r="182" spans="2:10" s="18" customFormat="1" x14ac:dyDescent="0.2">
      <c r="B182" s="25" t="s">
        <v>194</v>
      </c>
      <c r="C182" s="23">
        <v>86569</v>
      </c>
      <c r="D182" s="24" t="s">
        <v>149</v>
      </c>
      <c r="E182" s="38" t="s">
        <v>275</v>
      </c>
      <c r="F182" s="36">
        <v>1676</v>
      </c>
      <c r="G182" s="20">
        <v>938</v>
      </c>
      <c r="H182" s="20">
        <v>0</v>
      </c>
      <c r="I182" s="20">
        <v>0</v>
      </c>
      <c r="J182" s="21">
        <f t="shared" si="2"/>
        <v>2614</v>
      </c>
    </row>
    <row r="183" spans="2:10" s="18" customFormat="1" x14ac:dyDescent="0.2">
      <c r="B183" s="25" t="s">
        <v>194</v>
      </c>
      <c r="C183" s="23">
        <v>86757</v>
      </c>
      <c r="D183" s="24" t="s">
        <v>149</v>
      </c>
      <c r="E183" s="38" t="s">
        <v>335</v>
      </c>
      <c r="F183" s="36">
        <v>635</v>
      </c>
      <c r="G183" s="20">
        <v>0</v>
      </c>
      <c r="H183" s="20">
        <v>0</v>
      </c>
      <c r="I183" s="20">
        <v>0</v>
      </c>
      <c r="J183" s="21">
        <f t="shared" si="2"/>
        <v>635</v>
      </c>
    </row>
    <row r="184" spans="2:10" s="18" customFormat="1" x14ac:dyDescent="0.2">
      <c r="B184" s="25" t="s">
        <v>194</v>
      </c>
      <c r="C184" s="23">
        <v>86749</v>
      </c>
      <c r="D184" s="24" t="s">
        <v>149</v>
      </c>
      <c r="E184" s="38" t="s">
        <v>276</v>
      </c>
      <c r="F184" s="36">
        <v>320</v>
      </c>
      <c r="G184" s="20">
        <v>0</v>
      </c>
      <c r="H184" s="20">
        <v>0</v>
      </c>
      <c r="I184" s="20">
        <v>180</v>
      </c>
      <c r="J184" s="21">
        <f t="shared" si="2"/>
        <v>500</v>
      </c>
    </row>
    <row r="185" spans="2:10" s="18" customFormat="1" x14ac:dyDescent="0.2">
      <c r="B185" s="25" t="s">
        <v>194</v>
      </c>
      <c r="C185" s="23">
        <v>86885</v>
      </c>
      <c r="D185" s="24" t="s">
        <v>149</v>
      </c>
      <c r="E185" s="38" t="s">
        <v>277</v>
      </c>
      <c r="F185" s="36">
        <v>0</v>
      </c>
      <c r="G185" s="20">
        <v>0</v>
      </c>
      <c r="H185" s="20">
        <v>71.48</v>
      </c>
      <c r="I185" s="20">
        <v>212.36</v>
      </c>
      <c r="J185" s="21">
        <f t="shared" si="2"/>
        <v>283.84000000000003</v>
      </c>
    </row>
    <row r="186" spans="2:10" s="18" customFormat="1" x14ac:dyDescent="0.2">
      <c r="B186" s="25" t="s">
        <v>194</v>
      </c>
      <c r="C186" s="23">
        <v>63130</v>
      </c>
      <c r="D186" s="24" t="s">
        <v>150</v>
      </c>
      <c r="E186" s="38" t="s">
        <v>130</v>
      </c>
      <c r="F186" s="36">
        <v>0</v>
      </c>
      <c r="G186" s="20">
        <v>4265.2</v>
      </c>
      <c r="H186" s="20">
        <v>0</v>
      </c>
      <c r="I186" s="20">
        <v>0</v>
      </c>
      <c r="J186" s="21">
        <f t="shared" si="2"/>
        <v>4265.2</v>
      </c>
    </row>
    <row r="187" spans="2:10" s="18" customFormat="1" x14ac:dyDescent="0.2">
      <c r="B187" s="25" t="s">
        <v>194</v>
      </c>
      <c r="C187" s="23">
        <v>63302</v>
      </c>
      <c r="D187" s="24" t="s">
        <v>150</v>
      </c>
      <c r="E187" s="38" t="s">
        <v>131</v>
      </c>
      <c r="F187" s="36">
        <v>13496</v>
      </c>
      <c r="G187" s="20">
        <v>7058</v>
      </c>
      <c r="H187" s="20">
        <v>0</v>
      </c>
      <c r="I187" s="20">
        <v>3622</v>
      </c>
      <c r="J187" s="21">
        <f t="shared" si="2"/>
        <v>24176</v>
      </c>
    </row>
    <row r="188" spans="2:10" s="18" customFormat="1" x14ac:dyDescent="0.2">
      <c r="B188" s="25" t="s">
        <v>194</v>
      </c>
      <c r="C188" s="23">
        <v>63401</v>
      </c>
      <c r="D188" s="24" t="s">
        <v>150</v>
      </c>
      <c r="E188" s="38" t="s">
        <v>278</v>
      </c>
      <c r="F188" s="36">
        <v>3380</v>
      </c>
      <c r="G188" s="20">
        <v>0</v>
      </c>
      <c r="H188" s="20">
        <v>0</v>
      </c>
      <c r="I188" s="20">
        <v>9068.2800000000007</v>
      </c>
      <c r="J188" s="21">
        <f t="shared" si="2"/>
        <v>12448.28</v>
      </c>
    </row>
    <row r="189" spans="2:10" s="18" customFormat="1" x14ac:dyDescent="0.2">
      <c r="B189" s="25" t="s">
        <v>194</v>
      </c>
      <c r="C189" s="23">
        <v>63548</v>
      </c>
      <c r="D189" s="24" t="s">
        <v>150</v>
      </c>
      <c r="E189" s="38" t="s">
        <v>132</v>
      </c>
      <c r="F189" s="36">
        <v>11519</v>
      </c>
      <c r="G189" s="20">
        <v>17198</v>
      </c>
      <c r="H189" s="20">
        <v>63321</v>
      </c>
      <c r="I189" s="20">
        <v>53439</v>
      </c>
      <c r="J189" s="21">
        <f t="shared" si="2"/>
        <v>145477</v>
      </c>
    </row>
    <row r="190" spans="2:10" s="18" customFormat="1" x14ac:dyDescent="0.2">
      <c r="B190" s="25" t="s">
        <v>194</v>
      </c>
      <c r="C190" s="23">
        <v>66045</v>
      </c>
      <c r="D190" s="24" t="s">
        <v>151</v>
      </c>
      <c r="E190" s="38" t="s">
        <v>279</v>
      </c>
      <c r="F190" s="36">
        <v>1069</v>
      </c>
      <c r="G190" s="20">
        <v>0</v>
      </c>
      <c r="H190" s="20">
        <v>0</v>
      </c>
      <c r="I190" s="20">
        <v>633</v>
      </c>
      <c r="J190" s="21">
        <f t="shared" si="2"/>
        <v>1702</v>
      </c>
    </row>
    <row r="191" spans="2:10" s="18" customFormat="1" x14ac:dyDescent="0.2">
      <c r="B191" s="25" t="s">
        <v>194</v>
      </c>
      <c r="C191" s="23">
        <v>66075</v>
      </c>
      <c r="D191" s="24" t="s">
        <v>151</v>
      </c>
      <c r="E191" s="38" t="s">
        <v>189</v>
      </c>
      <c r="F191" s="36">
        <v>4475</v>
      </c>
      <c r="G191" s="20">
        <v>13001.86</v>
      </c>
      <c r="H191" s="20">
        <v>60</v>
      </c>
      <c r="I191" s="20">
        <v>0</v>
      </c>
      <c r="J191" s="21">
        <f t="shared" si="2"/>
        <v>17536.86</v>
      </c>
    </row>
    <row r="192" spans="2:10" s="18" customFormat="1" x14ac:dyDescent="0.2">
      <c r="B192" s="25" t="s">
        <v>194</v>
      </c>
      <c r="C192" s="23">
        <v>66001</v>
      </c>
      <c r="D192" s="24" t="s">
        <v>151</v>
      </c>
      <c r="E192" s="38" t="s">
        <v>156</v>
      </c>
      <c r="F192" s="36">
        <v>76204</v>
      </c>
      <c r="G192" s="20">
        <v>63694.52</v>
      </c>
      <c r="H192" s="20">
        <v>75125.399999999994</v>
      </c>
      <c r="I192" s="20">
        <v>80126.8</v>
      </c>
      <c r="J192" s="21">
        <f t="shared" si="2"/>
        <v>295150.71999999997</v>
      </c>
    </row>
    <row r="193" spans="2:10" s="18" customFormat="1" x14ac:dyDescent="0.2">
      <c r="B193" s="25" t="s">
        <v>194</v>
      </c>
      <c r="C193" s="23">
        <v>66682</v>
      </c>
      <c r="D193" s="24" t="s">
        <v>151</v>
      </c>
      <c r="E193" s="38" t="s">
        <v>133</v>
      </c>
      <c r="F193" s="36">
        <v>2956</v>
      </c>
      <c r="G193" s="20">
        <v>0</v>
      </c>
      <c r="H193" s="20">
        <v>0</v>
      </c>
      <c r="I193" s="20">
        <v>0</v>
      </c>
      <c r="J193" s="21">
        <f t="shared" si="2"/>
        <v>2956</v>
      </c>
    </row>
    <row r="194" spans="2:10" s="18" customFormat="1" x14ac:dyDescent="0.2">
      <c r="B194" s="25" t="s">
        <v>194</v>
      </c>
      <c r="C194" s="23">
        <v>66687</v>
      </c>
      <c r="D194" s="24" t="s">
        <v>151</v>
      </c>
      <c r="E194" s="38" t="s">
        <v>134</v>
      </c>
      <c r="F194" s="36">
        <v>26980</v>
      </c>
      <c r="G194" s="20">
        <v>0</v>
      </c>
      <c r="H194" s="20">
        <v>25474.98</v>
      </c>
      <c r="I194" s="20">
        <v>31695.58</v>
      </c>
      <c r="J194" s="21">
        <f t="shared" si="2"/>
        <v>84150.56</v>
      </c>
    </row>
    <row r="195" spans="2:10" s="18" customFormat="1" x14ac:dyDescent="0.2">
      <c r="B195" s="25" t="s">
        <v>194</v>
      </c>
      <c r="C195" s="23">
        <v>68051</v>
      </c>
      <c r="D195" s="24" t="s">
        <v>27</v>
      </c>
      <c r="E195" s="38" t="s">
        <v>135</v>
      </c>
      <c r="F195" s="36">
        <v>42159</v>
      </c>
      <c r="G195" s="20">
        <v>62246.879999999997</v>
      </c>
      <c r="H195" s="20">
        <v>42296</v>
      </c>
      <c r="I195" s="20">
        <v>39233</v>
      </c>
      <c r="J195" s="21">
        <f t="shared" si="2"/>
        <v>185934.88</v>
      </c>
    </row>
    <row r="196" spans="2:10" s="18" customFormat="1" x14ac:dyDescent="0.2">
      <c r="B196" s="25" t="s">
        <v>194</v>
      </c>
      <c r="C196" s="23">
        <v>68081</v>
      </c>
      <c r="D196" s="24" t="s">
        <v>27</v>
      </c>
      <c r="E196" s="38" t="s">
        <v>70</v>
      </c>
      <c r="F196" s="36">
        <v>86867</v>
      </c>
      <c r="G196" s="20">
        <v>35182</v>
      </c>
      <c r="H196" s="20">
        <v>42567</v>
      </c>
      <c r="I196" s="20">
        <v>93207</v>
      </c>
      <c r="J196" s="21">
        <f t="shared" si="2"/>
        <v>257823</v>
      </c>
    </row>
    <row r="197" spans="2:10" s="18" customFormat="1" x14ac:dyDescent="0.2">
      <c r="B197" s="25" t="s">
        <v>194</v>
      </c>
      <c r="C197" s="23">
        <v>68092</v>
      </c>
      <c r="D197" s="24" t="s">
        <v>27</v>
      </c>
      <c r="E197" s="38" t="s">
        <v>336</v>
      </c>
      <c r="F197" s="36">
        <v>9409</v>
      </c>
      <c r="G197" s="20">
        <v>0</v>
      </c>
      <c r="H197" s="20">
        <v>0</v>
      </c>
      <c r="I197" s="20">
        <v>0</v>
      </c>
      <c r="J197" s="21">
        <f t="shared" si="2"/>
        <v>9409</v>
      </c>
    </row>
    <row r="198" spans="2:10" s="18" customFormat="1" x14ac:dyDescent="0.2">
      <c r="B198" s="25" t="s">
        <v>194</v>
      </c>
      <c r="C198" s="23">
        <v>68001</v>
      </c>
      <c r="D198" s="24" t="s">
        <v>27</v>
      </c>
      <c r="E198" s="38" t="s">
        <v>154</v>
      </c>
      <c r="F198" s="36">
        <v>2265</v>
      </c>
      <c r="G198" s="20">
        <v>1419</v>
      </c>
      <c r="H198" s="20">
        <v>1892</v>
      </c>
      <c r="I198" s="20">
        <v>1865</v>
      </c>
      <c r="J198" s="21">
        <f t="shared" si="2"/>
        <v>7441</v>
      </c>
    </row>
    <row r="199" spans="2:10" s="18" customFormat="1" x14ac:dyDescent="0.2">
      <c r="B199" s="25" t="s">
        <v>194</v>
      </c>
      <c r="C199" s="23">
        <v>68160</v>
      </c>
      <c r="D199" s="24" t="s">
        <v>27</v>
      </c>
      <c r="E199" s="38" t="s">
        <v>337</v>
      </c>
      <c r="F199" s="36">
        <v>0</v>
      </c>
      <c r="G199" s="20">
        <v>0</v>
      </c>
      <c r="H199" s="20">
        <v>0</v>
      </c>
      <c r="I199" s="20">
        <v>3400</v>
      </c>
      <c r="J199" s="21">
        <f t="shared" si="2"/>
        <v>3400</v>
      </c>
    </row>
    <row r="200" spans="2:10" s="18" customFormat="1" x14ac:dyDescent="0.2">
      <c r="B200" s="25" t="s">
        <v>194</v>
      </c>
      <c r="C200" s="23">
        <v>68167</v>
      </c>
      <c r="D200" s="24" t="s">
        <v>27</v>
      </c>
      <c r="E200" s="38" t="s">
        <v>136</v>
      </c>
      <c r="F200" s="36">
        <v>13467</v>
      </c>
      <c r="G200" s="20">
        <v>7282</v>
      </c>
      <c r="H200" s="20">
        <v>0</v>
      </c>
      <c r="I200" s="20">
        <v>10230</v>
      </c>
      <c r="J200" s="21">
        <f t="shared" si="2"/>
        <v>30979</v>
      </c>
    </row>
    <row r="201" spans="2:10" s="18" customFormat="1" x14ac:dyDescent="0.2">
      <c r="B201" s="25" t="s">
        <v>194</v>
      </c>
      <c r="C201" s="23">
        <v>68211</v>
      </c>
      <c r="D201" s="24" t="s">
        <v>27</v>
      </c>
      <c r="E201" s="38" t="s">
        <v>281</v>
      </c>
      <c r="F201" s="36">
        <v>2942</v>
      </c>
      <c r="G201" s="20">
        <v>0</v>
      </c>
      <c r="H201" s="20">
        <v>0</v>
      </c>
      <c r="I201" s="20">
        <v>119</v>
      </c>
      <c r="J201" s="21">
        <f t="shared" si="2"/>
        <v>3061</v>
      </c>
    </row>
    <row r="202" spans="2:10" s="18" customFormat="1" x14ac:dyDescent="0.2">
      <c r="B202" s="25" t="s">
        <v>194</v>
      </c>
      <c r="C202" s="23">
        <v>68217</v>
      </c>
      <c r="D202" s="24" t="s">
        <v>27</v>
      </c>
      <c r="E202" s="38" t="s">
        <v>282</v>
      </c>
      <c r="F202" s="36">
        <v>0</v>
      </c>
      <c r="G202" s="20">
        <v>546</v>
      </c>
      <c r="H202" s="20">
        <v>0</v>
      </c>
      <c r="I202" s="20">
        <v>0</v>
      </c>
      <c r="J202" s="21">
        <f t="shared" si="2"/>
        <v>546</v>
      </c>
    </row>
    <row r="203" spans="2:10" s="18" customFormat="1" x14ac:dyDescent="0.2">
      <c r="B203" s="25" t="s">
        <v>194</v>
      </c>
      <c r="C203" s="23">
        <v>68307</v>
      </c>
      <c r="D203" s="24" t="s">
        <v>27</v>
      </c>
      <c r="E203" s="38" t="s">
        <v>283</v>
      </c>
      <c r="F203" s="36">
        <v>0</v>
      </c>
      <c r="G203" s="20">
        <v>1896</v>
      </c>
      <c r="H203" s="20">
        <v>14</v>
      </c>
      <c r="I203" s="20">
        <v>182</v>
      </c>
      <c r="J203" s="21">
        <f t="shared" si="2"/>
        <v>2092</v>
      </c>
    </row>
    <row r="204" spans="2:10" s="18" customFormat="1" x14ac:dyDescent="0.2">
      <c r="B204" s="25" t="s">
        <v>194</v>
      </c>
      <c r="C204" s="23">
        <v>68385</v>
      </c>
      <c r="D204" s="24" t="s">
        <v>27</v>
      </c>
      <c r="E204" s="38" t="s">
        <v>338</v>
      </c>
      <c r="F204" s="36">
        <v>0</v>
      </c>
      <c r="G204" s="20">
        <v>0</v>
      </c>
      <c r="H204" s="20">
        <v>6250</v>
      </c>
      <c r="I204" s="20">
        <v>6500</v>
      </c>
      <c r="J204" s="21">
        <f t="shared" si="2"/>
        <v>12750</v>
      </c>
    </row>
    <row r="205" spans="2:10" s="18" customFormat="1" x14ac:dyDescent="0.2">
      <c r="B205" s="25" t="s">
        <v>194</v>
      </c>
      <c r="C205" s="23">
        <v>68418</v>
      </c>
      <c r="D205" s="24" t="s">
        <v>27</v>
      </c>
      <c r="E205" s="38" t="s">
        <v>43</v>
      </c>
      <c r="F205" s="36">
        <v>0</v>
      </c>
      <c r="G205" s="20">
        <v>2368.0700000000002</v>
      </c>
      <c r="H205" s="20">
        <v>0</v>
      </c>
      <c r="I205" s="20">
        <v>0</v>
      </c>
      <c r="J205" s="21">
        <f t="shared" si="2"/>
        <v>2368.0700000000002</v>
      </c>
    </row>
    <row r="206" spans="2:10" s="18" customFormat="1" x14ac:dyDescent="0.2">
      <c r="B206" s="25" t="s">
        <v>194</v>
      </c>
      <c r="C206" s="23">
        <v>68444</v>
      </c>
      <c r="D206" s="24" t="s">
        <v>27</v>
      </c>
      <c r="E206" s="38" t="s">
        <v>339</v>
      </c>
      <c r="F206" s="36">
        <v>0</v>
      </c>
      <c r="G206" s="20">
        <v>0</v>
      </c>
      <c r="H206" s="20">
        <v>5015</v>
      </c>
      <c r="I206" s="20">
        <v>4523</v>
      </c>
      <c r="J206" s="21">
        <f t="shared" ref="J206:J237" si="3">+SUM(F206:I206)</f>
        <v>9538</v>
      </c>
    </row>
    <row r="207" spans="2:10" s="18" customFormat="1" x14ac:dyDescent="0.2">
      <c r="B207" s="25" t="s">
        <v>194</v>
      </c>
      <c r="C207" s="23">
        <v>68464</v>
      </c>
      <c r="D207" s="24" t="s">
        <v>27</v>
      </c>
      <c r="E207" s="38" t="s">
        <v>284</v>
      </c>
      <c r="F207" s="36">
        <v>0</v>
      </c>
      <c r="G207" s="20">
        <v>0</v>
      </c>
      <c r="H207" s="20">
        <v>0</v>
      </c>
      <c r="I207" s="20">
        <v>1817</v>
      </c>
      <c r="J207" s="21">
        <f t="shared" si="3"/>
        <v>1817</v>
      </c>
    </row>
    <row r="208" spans="2:10" s="18" customFormat="1" x14ac:dyDescent="0.2">
      <c r="B208" s="25" t="s">
        <v>194</v>
      </c>
      <c r="C208" s="23">
        <v>68547</v>
      </c>
      <c r="D208" s="24" t="s">
        <v>27</v>
      </c>
      <c r="E208" s="38" t="s">
        <v>137</v>
      </c>
      <c r="F208" s="36">
        <v>31990</v>
      </c>
      <c r="G208" s="20">
        <v>13556.15</v>
      </c>
      <c r="H208" s="20">
        <v>26740</v>
      </c>
      <c r="I208" s="20">
        <v>31220</v>
      </c>
      <c r="J208" s="21">
        <f t="shared" si="3"/>
        <v>103506.15</v>
      </c>
    </row>
    <row r="209" spans="2:10" s="18" customFormat="1" x14ac:dyDescent="0.2">
      <c r="B209" s="25" t="s">
        <v>194</v>
      </c>
      <c r="C209" s="23">
        <v>68655</v>
      </c>
      <c r="D209" s="24" t="s">
        <v>27</v>
      </c>
      <c r="E209" s="38" t="s">
        <v>285</v>
      </c>
      <c r="F209" s="36">
        <v>4262</v>
      </c>
      <c r="G209" s="20">
        <v>0</v>
      </c>
      <c r="H209" s="20">
        <v>0</v>
      </c>
      <c r="I209" s="20">
        <v>13490</v>
      </c>
      <c r="J209" s="21">
        <f t="shared" si="3"/>
        <v>17752</v>
      </c>
    </row>
    <row r="210" spans="2:10" s="18" customFormat="1" x14ac:dyDescent="0.2">
      <c r="B210" s="25" t="s">
        <v>194</v>
      </c>
      <c r="C210" s="23">
        <v>68689</v>
      </c>
      <c r="D210" s="24" t="s">
        <v>27</v>
      </c>
      <c r="E210" s="38" t="s">
        <v>340</v>
      </c>
      <c r="F210" s="36">
        <v>100</v>
      </c>
      <c r="G210" s="20">
        <v>0</v>
      </c>
      <c r="H210" s="20">
        <v>0</v>
      </c>
      <c r="I210" s="20">
        <v>10</v>
      </c>
      <c r="J210" s="21">
        <f t="shared" si="3"/>
        <v>110</v>
      </c>
    </row>
    <row r="211" spans="2:10" s="18" customFormat="1" x14ac:dyDescent="0.2">
      <c r="B211" s="25" t="s">
        <v>194</v>
      </c>
      <c r="C211" s="23">
        <v>70713</v>
      </c>
      <c r="D211" s="24" t="s">
        <v>41</v>
      </c>
      <c r="E211" s="38" t="s">
        <v>341</v>
      </c>
      <c r="F211" s="36">
        <v>0</v>
      </c>
      <c r="G211" s="20">
        <v>3500</v>
      </c>
      <c r="H211" s="20">
        <v>42560</v>
      </c>
      <c r="I211" s="20">
        <v>68940</v>
      </c>
      <c r="J211" s="21">
        <f t="shared" si="3"/>
        <v>115000</v>
      </c>
    </row>
    <row r="212" spans="2:10" s="18" customFormat="1" x14ac:dyDescent="0.2">
      <c r="B212" s="25" t="s">
        <v>194</v>
      </c>
      <c r="C212" s="23">
        <v>70820</v>
      </c>
      <c r="D212" s="24" t="s">
        <v>41</v>
      </c>
      <c r="E212" s="38" t="s">
        <v>342</v>
      </c>
      <c r="F212" s="36">
        <v>74225</v>
      </c>
      <c r="G212" s="20">
        <v>0</v>
      </c>
      <c r="H212" s="20">
        <v>0</v>
      </c>
      <c r="I212" s="20">
        <v>0</v>
      </c>
      <c r="J212" s="21">
        <f t="shared" si="3"/>
        <v>74225</v>
      </c>
    </row>
    <row r="213" spans="2:10" s="18" customFormat="1" x14ac:dyDescent="0.2">
      <c r="B213" s="25" t="s">
        <v>194</v>
      </c>
      <c r="C213" s="23">
        <v>70001</v>
      </c>
      <c r="D213" s="24" t="s">
        <v>41</v>
      </c>
      <c r="E213" s="38" t="s">
        <v>286</v>
      </c>
      <c r="F213" s="36">
        <v>214</v>
      </c>
      <c r="G213" s="20">
        <v>0</v>
      </c>
      <c r="H213" s="20">
        <v>140</v>
      </c>
      <c r="I213" s="20">
        <v>0</v>
      </c>
      <c r="J213" s="21">
        <f t="shared" si="3"/>
        <v>354</v>
      </c>
    </row>
    <row r="214" spans="2:10" s="18" customFormat="1" x14ac:dyDescent="0.2">
      <c r="B214" s="25" t="s">
        <v>194</v>
      </c>
      <c r="C214" s="23">
        <v>73026</v>
      </c>
      <c r="D214" s="24" t="s">
        <v>42</v>
      </c>
      <c r="E214" s="38" t="s">
        <v>138</v>
      </c>
      <c r="F214" s="36">
        <v>1852</v>
      </c>
      <c r="G214" s="20">
        <v>0</v>
      </c>
      <c r="H214" s="20">
        <v>5382</v>
      </c>
      <c r="I214" s="20">
        <v>0</v>
      </c>
      <c r="J214" s="21">
        <f t="shared" si="3"/>
        <v>7234</v>
      </c>
    </row>
    <row r="215" spans="2:10" s="18" customFormat="1" x14ac:dyDescent="0.2">
      <c r="B215" s="25" t="s">
        <v>194</v>
      </c>
      <c r="C215" s="23">
        <v>73148</v>
      </c>
      <c r="D215" s="24" t="s">
        <v>42</v>
      </c>
      <c r="E215" s="38" t="s">
        <v>287</v>
      </c>
      <c r="F215" s="36">
        <v>122</v>
      </c>
      <c r="G215" s="20">
        <v>0</v>
      </c>
      <c r="H215" s="20">
        <v>0</v>
      </c>
      <c r="I215" s="20">
        <v>0</v>
      </c>
      <c r="J215" s="21">
        <f t="shared" si="3"/>
        <v>122</v>
      </c>
    </row>
    <row r="216" spans="2:10" s="18" customFormat="1" x14ac:dyDescent="0.2">
      <c r="B216" s="25" t="s">
        <v>194</v>
      </c>
      <c r="C216" s="23">
        <v>73168</v>
      </c>
      <c r="D216" s="24" t="s">
        <v>42</v>
      </c>
      <c r="E216" s="38" t="s">
        <v>288</v>
      </c>
      <c r="F216" s="36">
        <v>0</v>
      </c>
      <c r="G216" s="20">
        <v>2100</v>
      </c>
      <c r="H216" s="20">
        <v>13950</v>
      </c>
      <c r="I216" s="20">
        <v>5500</v>
      </c>
      <c r="J216" s="21">
        <f t="shared" si="3"/>
        <v>21550</v>
      </c>
    </row>
    <row r="217" spans="2:10" s="18" customFormat="1" x14ac:dyDescent="0.2">
      <c r="B217" s="25" t="s">
        <v>194</v>
      </c>
      <c r="C217" s="23">
        <v>73200</v>
      </c>
      <c r="D217" s="24" t="s">
        <v>42</v>
      </c>
      <c r="E217" s="38" t="s">
        <v>139</v>
      </c>
      <c r="F217" s="36">
        <v>226</v>
      </c>
      <c r="G217" s="20">
        <v>0</v>
      </c>
      <c r="H217" s="20">
        <v>17585</v>
      </c>
      <c r="I217" s="20">
        <v>16283</v>
      </c>
      <c r="J217" s="21">
        <f t="shared" si="3"/>
        <v>34094</v>
      </c>
    </row>
    <row r="218" spans="2:10" s="18" customFormat="1" x14ac:dyDescent="0.2">
      <c r="B218" s="25" t="s">
        <v>194</v>
      </c>
      <c r="C218" s="23">
        <v>73217</v>
      </c>
      <c r="D218" s="24" t="s">
        <v>42</v>
      </c>
      <c r="E218" s="38" t="s">
        <v>140</v>
      </c>
      <c r="F218" s="36">
        <v>1200</v>
      </c>
      <c r="G218" s="20">
        <v>0</v>
      </c>
      <c r="H218" s="20">
        <v>0</v>
      </c>
      <c r="I218" s="20">
        <v>1983.79</v>
      </c>
      <c r="J218" s="21">
        <f t="shared" si="3"/>
        <v>3183.79</v>
      </c>
    </row>
    <row r="219" spans="2:10" s="18" customFormat="1" x14ac:dyDescent="0.2">
      <c r="B219" s="25" t="s">
        <v>194</v>
      </c>
      <c r="C219" s="23">
        <v>73268</v>
      </c>
      <c r="D219" s="24" t="s">
        <v>42</v>
      </c>
      <c r="E219" s="38" t="s">
        <v>289</v>
      </c>
      <c r="F219" s="36">
        <v>0</v>
      </c>
      <c r="G219" s="20">
        <v>0</v>
      </c>
      <c r="H219" s="20">
        <v>1452</v>
      </c>
      <c r="I219" s="20">
        <v>0</v>
      </c>
      <c r="J219" s="21">
        <f t="shared" si="3"/>
        <v>1452</v>
      </c>
    </row>
    <row r="220" spans="2:10" s="18" customFormat="1" x14ac:dyDescent="0.2">
      <c r="B220" s="25" t="s">
        <v>194</v>
      </c>
      <c r="C220" s="23">
        <v>73275</v>
      </c>
      <c r="D220" s="24" t="s">
        <v>42</v>
      </c>
      <c r="E220" s="38" t="s">
        <v>141</v>
      </c>
      <c r="F220" s="36">
        <v>612</v>
      </c>
      <c r="G220" s="20">
        <v>0</v>
      </c>
      <c r="H220" s="20">
        <v>0</v>
      </c>
      <c r="I220" s="20">
        <v>0</v>
      </c>
      <c r="J220" s="21">
        <f t="shared" si="3"/>
        <v>612</v>
      </c>
    </row>
    <row r="221" spans="2:10" s="18" customFormat="1" x14ac:dyDescent="0.2">
      <c r="B221" s="25" t="s">
        <v>194</v>
      </c>
      <c r="C221" s="23">
        <v>73319</v>
      </c>
      <c r="D221" s="24" t="s">
        <v>42</v>
      </c>
      <c r="E221" s="38" t="s">
        <v>142</v>
      </c>
      <c r="F221" s="36">
        <v>68433</v>
      </c>
      <c r="G221" s="20">
        <v>73522</v>
      </c>
      <c r="H221" s="20">
        <v>69138</v>
      </c>
      <c r="I221" s="20">
        <v>19518</v>
      </c>
      <c r="J221" s="21">
        <f t="shared" si="3"/>
        <v>230611</v>
      </c>
    </row>
    <row r="222" spans="2:10" s="18" customFormat="1" x14ac:dyDescent="0.2">
      <c r="B222" s="25" t="s">
        <v>194</v>
      </c>
      <c r="C222" s="23">
        <v>73349</v>
      </c>
      <c r="D222" s="24" t="s">
        <v>42</v>
      </c>
      <c r="E222" s="38" t="s">
        <v>143</v>
      </c>
      <c r="F222" s="36">
        <v>0</v>
      </c>
      <c r="G222" s="20">
        <v>0</v>
      </c>
      <c r="H222" s="20">
        <v>0</v>
      </c>
      <c r="I222" s="20">
        <v>1674</v>
      </c>
      <c r="J222" s="21">
        <f t="shared" si="3"/>
        <v>1674</v>
      </c>
    </row>
    <row r="223" spans="2:10" s="18" customFormat="1" x14ac:dyDescent="0.2">
      <c r="B223" s="25" t="s">
        <v>194</v>
      </c>
      <c r="C223" s="23">
        <v>73001</v>
      </c>
      <c r="D223" s="24" t="s">
        <v>42</v>
      </c>
      <c r="E223" s="38" t="s">
        <v>80</v>
      </c>
      <c r="F223" s="36">
        <v>1768</v>
      </c>
      <c r="G223" s="20">
        <v>22</v>
      </c>
      <c r="H223" s="20">
        <v>6124</v>
      </c>
      <c r="I223" s="20">
        <v>5410</v>
      </c>
      <c r="J223" s="21">
        <f t="shared" si="3"/>
        <v>13324</v>
      </c>
    </row>
    <row r="224" spans="2:10" s="18" customFormat="1" x14ac:dyDescent="0.2">
      <c r="B224" s="25" t="s">
        <v>194</v>
      </c>
      <c r="C224" s="23">
        <v>73352</v>
      </c>
      <c r="D224" s="24" t="s">
        <v>42</v>
      </c>
      <c r="E224" s="38" t="s">
        <v>290</v>
      </c>
      <c r="F224" s="36">
        <v>0</v>
      </c>
      <c r="G224" s="20">
        <v>0</v>
      </c>
      <c r="H224" s="20">
        <v>65</v>
      </c>
      <c r="I224" s="20">
        <v>0</v>
      </c>
      <c r="J224" s="21">
        <f t="shared" si="3"/>
        <v>65</v>
      </c>
    </row>
    <row r="225" spans="2:10" s="18" customFormat="1" x14ac:dyDescent="0.2">
      <c r="B225" s="25" t="s">
        <v>194</v>
      </c>
      <c r="C225" s="23">
        <v>73449</v>
      </c>
      <c r="D225" s="24" t="s">
        <v>42</v>
      </c>
      <c r="E225" s="38" t="s">
        <v>291</v>
      </c>
      <c r="F225" s="36">
        <v>3516.95</v>
      </c>
      <c r="G225" s="20">
        <v>0</v>
      </c>
      <c r="H225" s="20">
        <v>2113</v>
      </c>
      <c r="I225" s="20">
        <v>8636</v>
      </c>
      <c r="J225" s="21">
        <f t="shared" si="3"/>
        <v>14265.95</v>
      </c>
    </row>
    <row r="226" spans="2:10" s="18" customFormat="1" x14ac:dyDescent="0.2">
      <c r="B226" s="25" t="s">
        <v>194</v>
      </c>
      <c r="C226" s="23">
        <v>73671</v>
      </c>
      <c r="D226" s="24" t="s">
        <v>42</v>
      </c>
      <c r="E226" s="38" t="s">
        <v>144</v>
      </c>
      <c r="F226" s="36">
        <v>56758.740000000005</v>
      </c>
      <c r="G226" s="20">
        <v>0</v>
      </c>
      <c r="H226" s="20">
        <v>31821.17</v>
      </c>
      <c r="I226" s="20">
        <v>21889.9</v>
      </c>
      <c r="J226" s="21">
        <f t="shared" si="3"/>
        <v>110469.81</v>
      </c>
    </row>
    <row r="227" spans="2:10" s="18" customFormat="1" x14ac:dyDescent="0.2">
      <c r="B227" s="25" t="s">
        <v>194</v>
      </c>
      <c r="C227" s="23">
        <v>73678</v>
      </c>
      <c r="D227" s="24" t="s">
        <v>42</v>
      </c>
      <c r="E227" s="38" t="s">
        <v>59</v>
      </c>
      <c r="F227" s="36">
        <v>3806</v>
      </c>
      <c r="G227" s="20">
        <v>0</v>
      </c>
      <c r="H227" s="20">
        <v>0</v>
      </c>
      <c r="I227" s="20">
        <v>3927</v>
      </c>
      <c r="J227" s="21">
        <f t="shared" si="3"/>
        <v>7733</v>
      </c>
    </row>
    <row r="228" spans="2:10" s="18" customFormat="1" x14ac:dyDescent="0.2">
      <c r="B228" s="25" t="s">
        <v>194</v>
      </c>
      <c r="C228" s="23">
        <v>73770</v>
      </c>
      <c r="D228" s="24" t="s">
        <v>42</v>
      </c>
      <c r="E228" s="38" t="s">
        <v>145</v>
      </c>
      <c r="F228" s="36">
        <v>16565.060000000001</v>
      </c>
      <c r="G228" s="20">
        <v>29570.760000000002</v>
      </c>
      <c r="H228" s="20">
        <v>52057.15</v>
      </c>
      <c r="I228" s="20">
        <v>68957.440000000002</v>
      </c>
      <c r="J228" s="21">
        <f t="shared" si="3"/>
        <v>167150.41</v>
      </c>
    </row>
    <row r="229" spans="2:10" s="18" customFormat="1" x14ac:dyDescent="0.2">
      <c r="B229" s="25" t="s">
        <v>194</v>
      </c>
      <c r="C229" s="23">
        <v>76041</v>
      </c>
      <c r="D229" s="24" t="s">
        <v>28</v>
      </c>
      <c r="E229" s="38" t="s">
        <v>77</v>
      </c>
      <c r="F229" s="36">
        <v>5210</v>
      </c>
      <c r="G229" s="20">
        <v>14298.539999999999</v>
      </c>
      <c r="H229" s="20">
        <v>2726</v>
      </c>
      <c r="I229" s="20">
        <v>7877</v>
      </c>
      <c r="J229" s="21">
        <f t="shared" si="3"/>
        <v>30111.54</v>
      </c>
    </row>
    <row r="230" spans="2:10" s="18" customFormat="1" x14ac:dyDescent="0.2">
      <c r="B230" s="25" t="s">
        <v>194</v>
      </c>
      <c r="C230" s="23">
        <v>76109</v>
      </c>
      <c r="D230" s="24" t="s">
        <v>28</v>
      </c>
      <c r="E230" s="38" t="s">
        <v>293</v>
      </c>
      <c r="F230" s="36">
        <v>500</v>
      </c>
      <c r="G230" s="20">
        <v>0</v>
      </c>
      <c r="H230" s="20">
        <v>825</v>
      </c>
      <c r="I230" s="20">
        <v>1672</v>
      </c>
      <c r="J230" s="21">
        <f t="shared" si="3"/>
        <v>2997</v>
      </c>
    </row>
    <row r="231" spans="2:10" s="18" customFormat="1" x14ac:dyDescent="0.2">
      <c r="B231" s="25" t="s">
        <v>194</v>
      </c>
      <c r="C231" s="23">
        <v>76113</v>
      </c>
      <c r="D231" s="24" t="s">
        <v>28</v>
      </c>
      <c r="E231" s="38" t="s">
        <v>190</v>
      </c>
      <c r="F231" s="36">
        <v>350</v>
      </c>
      <c r="G231" s="20">
        <v>0</v>
      </c>
      <c r="H231" s="20">
        <v>0</v>
      </c>
      <c r="I231" s="20">
        <v>0</v>
      </c>
      <c r="J231" s="21">
        <f t="shared" si="3"/>
        <v>350</v>
      </c>
    </row>
    <row r="232" spans="2:10" s="18" customFormat="1" x14ac:dyDescent="0.2">
      <c r="B232" s="25" t="s">
        <v>194</v>
      </c>
      <c r="C232" s="23">
        <v>76122</v>
      </c>
      <c r="D232" s="24" t="s">
        <v>28</v>
      </c>
      <c r="E232" s="38" t="s">
        <v>71</v>
      </c>
      <c r="F232" s="36">
        <v>45233</v>
      </c>
      <c r="G232" s="20">
        <v>30630.6</v>
      </c>
      <c r="H232" s="20">
        <v>20909</v>
      </c>
      <c r="I232" s="20">
        <v>0</v>
      </c>
      <c r="J232" s="21">
        <f t="shared" si="3"/>
        <v>96772.6</v>
      </c>
    </row>
    <row r="233" spans="2:10" s="18" customFormat="1" x14ac:dyDescent="0.2">
      <c r="B233" s="25" t="s">
        <v>194</v>
      </c>
      <c r="C233" s="23">
        <v>76243</v>
      </c>
      <c r="D233" s="24" t="s">
        <v>28</v>
      </c>
      <c r="E233" s="38" t="s">
        <v>191</v>
      </c>
      <c r="F233" s="36">
        <v>0</v>
      </c>
      <c r="G233" s="20">
        <v>1244.08</v>
      </c>
      <c r="H233" s="20">
        <v>12347</v>
      </c>
      <c r="I233" s="20">
        <v>11958</v>
      </c>
      <c r="J233" s="21">
        <f t="shared" si="3"/>
        <v>25549.08</v>
      </c>
    </row>
    <row r="234" spans="2:10" s="18" customFormat="1" x14ac:dyDescent="0.2">
      <c r="B234" s="25" t="s">
        <v>194</v>
      </c>
      <c r="C234" s="23">
        <v>76364</v>
      </c>
      <c r="D234" s="24" t="s">
        <v>28</v>
      </c>
      <c r="E234" s="38" t="s">
        <v>146</v>
      </c>
      <c r="F234" s="36">
        <v>2797</v>
      </c>
      <c r="G234" s="20">
        <v>0</v>
      </c>
      <c r="H234" s="20">
        <v>0</v>
      </c>
      <c r="I234" s="20">
        <v>0</v>
      </c>
      <c r="J234" s="21">
        <f t="shared" si="3"/>
        <v>2797</v>
      </c>
    </row>
    <row r="235" spans="2:10" s="18" customFormat="1" x14ac:dyDescent="0.2">
      <c r="B235" s="25" t="s">
        <v>194</v>
      </c>
      <c r="C235" s="23">
        <v>76403</v>
      </c>
      <c r="D235" s="24" t="s">
        <v>28</v>
      </c>
      <c r="E235" s="38" t="s">
        <v>295</v>
      </c>
      <c r="F235" s="36">
        <v>0</v>
      </c>
      <c r="G235" s="20">
        <v>0</v>
      </c>
      <c r="H235" s="20">
        <v>5511.27</v>
      </c>
      <c r="I235" s="20">
        <v>0</v>
      </c>
      <c r="J235" s="21">
        <f t="shared" si="3"/>
        <v>5511.27</v>
      </c>
    </row>
    <row r="236" spans="2:10" s="18" customFormat="1" x14ac:dyDescent="0.2">
      <c r="B236" s="25" t="s">
        <v>194</v>
      </c>
      <c r="C236" s="23">
        <v>76616</v>
      </c>
      <c r="D236" s="24" t="s">
        <v>28</v>
      </c>
      <c r="E236" s="38" t="s">
        <v>296</v>
      </c>
      <c r="F236" s="36">
        <v>0</v>
      </c>
      <c r="G236" s="20">
        <v>0</v>
      </c>
      <c r="H236" s="20">
        <v>0</v>
      </c>
      <c r="I236" s="20">
        <v>22739</v>
      </c>
      <c r="J236" s="21">
        <f t="shared" si="3"/>
        <v>22739</v>
      </c>
    </row>
    <row r="237" spans="2:10" s="18" customFormat="1" ht="16" thickBot="1" x14ac:dyDescent="0.25">
      <c r="B237" s="25" t="s">
        <v>194</v>
      </c>
      <c r="C237" s="23">
        <v>99001</v>
      </c>
      <c r="D237" s="24" t="s">
        <v>302</v>
      </c>
      <c r="E237" s="38" t="s">
        <v>299</v>
      </c>
      <c r="F237" s="36">
        <v>0</v>
      </c>
      <c r="G237" s="20">
        <v>1660</v>
      </c>
      <c r="H237" s="20">
        <v>0</v>
      </c>
      <c r="I237" s="20">
        <v>0</v>
      </c>
      <c r="J237" s="21">
        <f t="shared" si="3"/>
        <v>1660</v>
      </c>
    </row>
    <row r="238" spans="2:10" s="18" customFormat="1" ht="22" customHeight="1" thickBot="1" x14ac:dyDescent="0.25">
      <c r="B238" s="72" t="s">
        <v>29</v>
      </c>
      <c r="C238" s="73"/>
      <c r="D238" s="73"/>
      <c r="E238" s="74"/>
      <c r="F238" s="37">
        <f>SUBTOTAL(9,F13:F237)</f>
        <v>2829313.7400000007</v>
      </c>
      <c r="G238" s="19">
        <f>SUBTOTAL(9,G13:G237)</f>
        <v>2060305.5600000003</v>
      </c>
      <c r="H238" s="19">
        <f>SUBTOTAL(9,H13:H237)</f>
        <v>2184742.4299999997</v>
      </c>
      <c r="I238" s="19">
        <f>SUBTOTAL(9,I13:I237)</f>
        <v>2648015.9400000004</v>
      </c>
      <c r="J238" s="16">
        <f>SUBTOTAL(9,J13:J237)</f>
        <v>9722377.6699999943</v>
      </c>
    </row>
    <row r="240" spans="2:10" x14ac:dyDescent="0.2">
      <c r="B240" s="17" t="s">
        <v>31</v>
      </c>
      <c r="C240" s="1"/>
      <c r="D240" s="1"/>
      <c r="E240" s="4"/>
      <c r="F240" s="4"/>
      <c r="G240" s="4"/>
      <c r="H240" s="4"/>
      <c r="I240" s="4"/>
    </row>
    <row r="241" spans="2:9" x14ac:dyDescent="0.2">
      <c r="B241" s="43" t="s">
        <v>375</v>
      </c>
      <c r="C241" s="43"/>
      <c r="D241" s="43"/>
      <c r="E241" s="43"/>
      <c r="F241" s="43"/>
      <c r="G241" s="43"/>
      <c r="H241" s="43"/>
      <c r="I241" s="43"/>
    </row>
    <row r="242" spans="2:9" x14ac:dyDescent="0.2">
      <c r="B242" s="43" t="s">
        <v>32</v>
      </c>
      <c r="C242" s="43"/>
      <c r="D242" s="43"/>
      <c r="E242" s="43"/>
      <c r="F242" s="43"/>
      <c r="G242" s="43"/>
      <c r="H242" s="43"/>
      <c r="I242" s="43"/>
    </row>
  </sheetData>
  <autoFilter ref="B12:J237" xr:uid="{E475C593-0AB0-A543-8906-A7B5F2EE1B26}"/>
  <mergeCells count="13">
    <mergeCell ref="B241:I241"/>
    <mergeCell ref="B242:I242"/>
    <mergeCell ref="C8:J8"/>
    <mergeCell ref="B9:J9"/>
    <mergeCell ref="C10:J10"/>
    <mergeCell ref="B11:J11"/>
    <mergeCell ref="B238:E238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scale="21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4903F-2B85-1548-AD48-D387AA2ABFA5}">
  <sheetPr>
    <pageSetUpPr fitToPage="1"/>
  </sheetPr>
  <dimension ref="B1:J144"/>
  <sheetViews>
    <sheetView showGridLines="0" zoomScale="130" zoomScaleNormal="130" workbookViewId="0">
      <pane ySplit="12" topLeftCell="A13" activePane="bottomLeft" state="frozen"/>
      <selection pane="bottomLeft" activeCell="D18" sqref="D18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75"/>
      <c r="C2" s="76"/>
      <c r="D2" s="76"/>
      <c r="E2" s="76"/>
      <c r="F2" s="76"/>
      <c r="G2" s="76"/>
      <c r="H2" s="76"/>
      <c r="I2" s="76"/>
      <c r="J2" s="77"/>
    </row>
    <row r="3" spans="2:10" ht="16" customHeight="1" x14ac:dyDescent="0.2">
      <c r="B3" s="52" t="s">
        <v>0</v>
      </c>
      <c r="C3" s="53"/>
      <c r="D3" s="53"/>
      <c r="E3" s="53"/>
      <c r="F3" s="53"/>
      <c r="G3" s="53"/>
      <c r="H3" s="53"/>
      <c r="I3" s="53"/>
      <c r="J3" s="54"/>
    </row>
    <row r="4" spans="2:10" ht="16" customHeight="1" x14ac:dyDescent="0.2">
      <c r="B4" s="52" t="s">
        <v>1</v>
      </c>
      <c r="C4" s="53"/>
      <c r="D4" s="53"/>
      <c r="E4" s="53"/>
      <c r="F4" s="53"/>
      <c r="G4" s="53"/>
      <c r="H4" s="53"/>
      <c r="I4" s="53"/>
      <c r="J4" s="54"/>
    </row>
    <row r="5" spans="2:10" ht="16" customHeight="1" x14ac:dyDescent="0.2">
      <c r="B5" s="52" t="s">
        <v>2</v>
      </c>
      <c r="C5" s="53"/>
      <c r="D5" s="53"/>
      <c r="E5" s="53"/>
      <c r="F5" s="53"/>
      <c r="G5" s="53"/>
      <c r="H5" s="53"/>
      <c r="I5" s="53"/>
      <c r="J5" s="54"/>
    </row>
    <row r="6" spans="2:10" ht="16" customHeight="1" x14ac:dyDescent="0.2">
      <c r="B6" s="52" t="s">
        <v>3</v>
      </c>
      <c r="C6" s="53"/>
      <c r="D6" s="53"/>
      <c r="E6" s="53"/>
      <c r="F6" s="53"/>
      <c r="G6" s="53"/>
      <c r="H6" s="53"/>
      <c r="I6" s="53"/>
      <c r="J6" s="54"/>
    </row>
    <row r="7" spans="2:10" ht="16" customHeight="1" x14ac:dyDescent="0.2">
      <c r="B7" s="55" t="s">
        <v>372</v>
      </c>
      <c r="C7" s="56"/>
      <c r="D7" s="56"/>
      <c r="E7" s="56"/>
      <c r="F7" s="56"/>
      <c r="G7" s="56"/>
      <c r="H7" s="56"/>
      <c r="I7" s="56"/>
      <c r="J7" s="57"/>
    </row>
    <row r="8" spans="2:10" x14ac:dyDescent="0.2">
      <c r="B8" s="22"/>
      <c r="C8" s="65"/>
      <c r="D8" s="65"/>
      <c r="E8" s="65"/>
      <c r="F8" s="65"/>
      <c r="G8" s="65"/>
      <c r="H8" s="65"/>
      <c r="I8" s="65"/>
      <c r="J8" s="66"/>
    </row>
    <row r="9" spans="2:10" ht="16" x14ac:dyDescent="0.2">
      <c r="B9" s="47" t="s">
        <v>373</v>
      </c>
      <c r="C9" s="67"/>
      <c r="D9" s="67"/>
      <c r="E9" s="67"/>
      <c r="F9" s="67"/>
      <c r="G9" s="67"/>
      <c r="H9" s="67"/>
      <c r="I9" s="67"/>
      <c r="J9" s="68"/>
    </row>
    <row r="10" spans="2:10" x14ac:dyDescent="0.2">
      <c r="B10" s="22"/>
      <c r="C10" s="65"/>
      <c r="D10" s="65"/>
      <c r="E10" s="65"/>
      <c r="F10" s="65"/>
      <c r="G10" s="65"/>
      <c r="H10" s="65"/>
      <c r="I10" s="65"/>
      <c r="J10" s="66"/>
    </row>
    <row r="11" spans="2:10" ht="27" customHeight="1" thickBot="1" x14ac:dyDescent="0.25">
      <c r="B11" s="69" t="s">
        <v>303</v>
      </c>
      <c r="C11" s="70"/>
      <c r="D11" s="70"/>
      <c r="E11" s="70"/>
      <c r="F11" s="70"/>
      <c r="G11" s="70"/>
      <c r="H11" s="70"/>
      <c r="I11" s="70"/>
      <c r="J11" s="71"/>
    </row>
    <row r="12" spans="2:10" s="2" customFormat="1" ht="33" customHeight="1" thickBot="1" x14ac:dyDescent="0.25">
      <c r="B12" s="39" t="s">
        <v>45</v>
      </c>
      <c r="C12" s="40" t="s">
        <v>11</v>
      </c>
      <c r="D12" s="29" t="s">
        <v>4</v>
      </c>
      <c r="E12" s="42" t="s">
        <v>5</v>
      </c>
      <c r="F12" s="41" t="s">
        <v>6</v>
      </c>
      <c r="G12" s="30" t="s">
        <v>7</v>
      </c>
      <c r="H12" s="30" t="s">
        <v>8</v>
      </c>
      <c r="I12" s="30" t="s">
        <v>9</v>
      </c>
      <c r="J12" s="31" t="s">
        <v>374</v>
      </c>
    </row>
    <row r="13" spans="2:10" x14ac:dyDescent="0.2">
      <c r="B13" s="25" t="s">
        <v>211</v>
      </c>
      <c r="C13" s="23">
        <v>5579</v>
      </c>
      <c r="D13" s="24" t="s">
        <v>10</v>
      </c>
      <c r="E13" s="38" t="s">
        <v>161</v>
      </c>
      <c r="F13" s="36">
        <v>81606</v>
      </c>
      <c r="G13" s="20">
        <v>25474.5</v>
      </c>
      <c r="H13" s="20">
        <v>27242</v>
      </c>
      <c r="I13" s="20">
        <v>0</v>
      </c>
      <c r="J13" s="21">
        <f>+SUM(F13:I13)</f>
        <v>134322.5</v>
      </c>
    </row>
    <row r="14" spans="2:10" x14ac:dyDescent="0.2">
      <c r="B14" s="25" t="s">
        <v>211</v>
      </c>
      <c r="C14" s="23">
        <v>5885</v>
      </c>
      <c r="D14" s="24" t="s">
        <v>10</v>
      </c>
      <c r="E14" s="38" t="s">
        <v>195</v>
      </c>
      <c r="F14" s="36">
        <v>0</v>
      </c>
      <c r="G14" s="20">
        <v>94812.9</v>
      </c>
      <c r="H14" s="20">
        <v>109558.74</v>
      </c>
      <c r="I14" s="20">
        <v>0</v>
      </c>
      <c r="J14" s="21">
        <f t="shared" ref="J14:J77" si="0">+SUM(F14:I14)</f>
        <v>204371.64</v>
      </c>
    </row>
    <row r="15" spans="2:10" x14ac:dyDescent="0.2">
      <c r="B15" s="25" t="s">
        <v>211</v>
      </c>
      <c r="C15" s="23">
        <v>8078</v>
      </c>
      <c r="D15" s="24" t="s">
        <v>63</v>
      </c>
      <c r="E15" s="38" t="s">
        <v>343</v>
      </c>
      <c r="F15" s="36">
        <v>5300</v>
      </c>
      <c r="G15" s="20">
        <v>5600</v>
      </c>
      <c r="H15" s="20">
        <v>0</v>
      </c>
      <c r="I15" s="20">
        <v>7150</v>
      </c>
      <c r="J15" s="21">
        <f t="shared" si="0"/>
        <v>18050</v>
      </c>
    </row>
    <row r="16" spans="2:10" x14ac:dyDescent="0.2">
      <c r="B16" s="25" t="s">
        <v>211</v>
      </c>
      <c r="C16" s="23">
        <v>8421</v>
      </c>
      <c r="D16" s="24" t="s">
        <v>63</v>
      </c>
      <c r="E16" s="38" t="s">
        <v>47</v>
      </c>
      <c r="F16" s="36">
        <v>16002</v>
      </c>
      <c r="G16" s="20">
        <v>0</v>
      </c>
      <c r="H16" s="20">
        <v>17189</v>
      </c>
      <c r="I16" s="20">
        <v>13249</v>
      </c>
      <c r="J16" s="21">
        <f t="shared" si="0"/>
        <v>46440</v>
      </c>
    </row>
    <row r="17" spans="2:10" x14ac:dyDescent="0.2">
      <c r="B17" s="25" t="s">
        <v>211</v>
      </c>
      <c r="C17" s="23">
        <v>8573</v>
      </c>
      <c r="D17" s="24" t="s">
        <v>63</v>
      </c>
      <c r="E17" s="38" t="s">
        <v>48</v>
      </c>
      <c r="F17" s="36">
        <v>0</v>
      </c>
      <c r="G17" s="20">
        <v>0</v>
      </c>
      <c r="H17" s="20">
        <v>30720</v>
      </c>
      <c r="I17" s="20">
        <v>1634</v>
      </c>
      <c r="J17" s="21">
        <f t="shared" si="0"/>
        <v>32354</v>
      </c>
    </row>
    <row r="18" spans="2:10" x14ac:dyDescent="0.2">
      <c r="B18" s="25" t="s">
        <v>211</v>
      </c>
      <c r="C18" s="23">
        <v>8606</v>
      </c>
      <c r="D18" s="24" t="s">
        <v>63</v>
      </c>
      <c r="E18" s="38" t="s">
        <v>84</v>
      </c>
      <c r="F18" s="36">
        <v>3100</v>
      </c>
      <c r="G18" s="20">
        <v>1154</v>
      </c>
      <c r="H18" s="20">
        <v>0</v>
      </c>
      <c r="I18" s="20">
        <v>6211</v>
      </c>
      <c r="J18" s="21">
        <f t="shared" si="0"/>
        <v>10465</v>
      </c>
    </row>
    <row r="19" spans="2:10" x14ac:dyDescent="0.2">
      <c r="B19" s="25" t="s">
        <v>211</v>
      </c>
      <c r="C19" s="23">
        <v>8638</v>
      </c>
      <c r="D19" s="24" t="s">
        <v>63</v>
      </c>
      <c r="E19" s="38" t="s">
        <v>344</v>
      </c>
      <c r="F19" s="36">
        <v>4470</v>
      </c>
      <c r="G19" s="20">
        <v>0</v>
      </c>
      <c r="H19" s="20">
        <v>0</v>
      </c>
      <c r="I19" s="20">
        <v>0</v>
      </c>
      <c r="J19" s="21">
        <f t="shared" si="0"/>
        <v>4470</v>
      </c>
    </row>
    <row r="20" spans="2:10" x14ac:dyDescent="0.2">
      <c r="B20" s="25" t="s">
        <v>211</v>
      </c>
      <c r="C20" s="23">
        <v>8832</v>
      </c>
      <c r="D20" s="24" t="s">
        <v>63</v>
      </c>
      <c r="E20" s="38" t="s">
        <v>307</v>
      </c>
      <c r="F20" s="36">
        <v>11903</v>
      </c>
      <c r="G20" s="20">
        <v>0</v>
      </c>
      <c r="H20" s="20">
        <v>0</v>
      </c>
      <c r="I20" s="20">
        <v>0</v>
      </c>
      <c r="J20" s="21">
        <f t="shared" si="0"/>
        <v>11903</v>
      </c>
    </row>
    <row r="21" spans="2:10" x14ac:dyDescent="0.2">
      <c r="B21" s="25" t="s">
        <v>211</v>
      </c>
      <c r="C21" s="23">
        <v>11001</v>
      </c>
      <c r="D21" s="24" t="s">
        <v>64</v>
      </c>
      <c r="E21" s="38" t="s">
        <v>64</v>
      </c>
      <c r="F21" s="36">
        <v>119015.27</v>
      </c>
      <c r="G21" s="20">
        <v>97288</v>
      </c>
      <c r="H21" s="20">
        <v>105927</v>
      </c>
      <c r="I21" s="20">
        <v>8168</v>
      </c>
      <c r="J21" s="21">
        <f t="shared" si="0"/>
        <v>330398.27</v>
      </c>
    </row>
    <row r="22" spans="2:10" x14ac:dyDescent="0.2">
      <c r="B22" s="25" t="s">
        <v>211</v>
      </c>
      <c r="C22" s="23">
        <v>13001</v>
      </c>
      <c r="D22" s="24" t="s">
        <v>34</v>
      </c>
      <c r="E22" s="38" t="s">
        <v>61</v>
      </c>
      <c r="F22" s="36">
        <v>3142.13</v>
      </c>
      <c r="G22" s="20">
        <v>11850.2</v>
      </c>
      <c r="H22" s="20">
        <v>0</v>
      </c>
      <c r="I22" s="20">
        <v>22013</v>
      </c>
      <c r="J22" s="21">
        <f t="shared" si="0"/>
        <v>37005.33</v>
      </c>
    </row>
    <row r="23" spans="2:10" x14ac:dyDescent="0.2">
      <c r="B23" s="25" t="s">
        <v>211</v>
      </c>
      <c r="C23" s="23">
        <v>13430</v>
      </c>
      <c r="D23" s="24" t="s">
        <v>34</v>
      </c>
      <c r="E23" s="38" t="s">
        <v>345</v>
      </c>
      <c r="F23" s="36">
        <v>75481</v>
      </c>
      <c r="G23" s="20">
        <v>6061</v>
      </c>
      <c r="H23" s="20">
        <v>0</v>
      </c>
      <c r="I23" s="20">
        <v>0</v>
      </c>
      <c r="J23" s="21">
        <f t="shared" si="0"/>
        <v>81542</v>
      </c>
    </row>
    <row r="24" spans="2:10" x14ac:dyDescent="0.2">
      <c r="B24" s="25" t="s">
        <v>211</v>
      </c>
      <c r="C24" s="23">
        <v>13433</v>
      </c>
      <c r="D24" s="24" t="s">
        <v>34</v>
      </c>
      <c r="E24" s="38" t="s">
        <v>85</v>
      </c>
      <c r="F24" s="36">
        <v>0</v>
      </c>
      <c r="G24" s="20">
        <v>0</v>
      </c>
      <c r="H24" s="20">
        <v>0</v>
      </c>
      <c r="I24" s="20">
        <v>2000</v>
      </c>
      <c r="J24" s="21">
        <f t="shared" si="0"/>
        <v>2000</v>
      </c>
    </row>
    <row r="25" spans="2:10" x14ac:dyDescent="0.2">
      <c r="B25" s="25" t="s">
        <v>211</v>
      </c>
      <c r="C25" s="23">
        <v>13836</v>
      </c>
      <c r="D25" s="24" t="s">
        <v>34</v>
      </c>
      <c r="E25" s="38" t="s">
        <v>49</v>
      </c>
      <c r="F25" s="36">
        <v>102724.13</v>
      </c>
      <c r="G25" s="20">
        <v>23341</v>
      </c>
      <c r="H25" s="20">
        <v>6233</v>
      </c>
      <c r="I25" s="20">
        <v>15906</v>
      </c>
      <c r="J25" s="21">
        <f t="shared" si="0"/>
        <v>148204.13</v>
      </c>
    </row>
    <row r="26" spans="2:10" x14ac:dyDescent="0.2">
      <c r="B26" s="25" t="s">
        <v>211</v>
      </c>
      <c r="C26" s="23">
        <v>13838</v>
      </c>
      <c r="D26" s="24" t="s">
        <v>34</v>
      </c>
      <c r="E26" s="38" t="s">
        <v>346</v>
      </c>
      <c r="F26" s="36">
        <v>0</v>
      </c>
      <c r="G26" s="20">
        <v>0</v>
      </c>
      <c r="H26" s="20">
        <v>0</v>
      </c>
      <c r="I26" s="20">
        <v>3052</v>
      </c>
      <c r="J26" s="21">
        <f t="shared" si="0"/>
        <v>3052</v>
      </c>
    </row>
    <row r="27" spans="2:10" x14ac:dyDescent="0.2">
      <c r="B27" s="25" t="s">
        <v>211</v>
      </c>
      <c r="C27" s="23">
        <v>13894</v>
      </c>
      <c r="D27" s="24" t="s">
        <v>34</v>
      </c>
      <c r="E27" s="38" t="s">
        <v>196</v>
      </c>
      <c r="F27" s="36">
        <v>0</v>
      </c>
      <c r="G27" s="20">
        <v>0</v>
      </c>
      <c r="H27" s="20">
        <v>0</v>
      </c>
      <c r="I27" s="20">
        <v>22765</v>
      </c>
      <c r="J27" s="21">
        <f t="shared" si="0"/>
        <v>22765</v>
      </c>
    </row>
    <row r="28" spans="2:10" x14ac:dyDescent="0.2">
      <c r="B28" s="25" t="s">
        <v>211</v>
      </c>
      <c r="C28" s="23">
        <v>15104</v>
      </c>
      <c r="D28" s="24" t="s">
        <v>14</v>
      </c>
      <c r="E28" s="38" t="s">
        <v>347</v>
      </c>
      <c r="F28" s="36">
        <v>360</v>
      </c>
      <c r="G28" s="20">
        <v>300</v>
      </c>
      <c r="H28" s="20">
        <v>210</v>
      </c>
      <c r="I28" s="20">
        <v>0</v>
      </c>
      <c r="J28" s="21">
        <f t="shared" si="0"/>
        <v>870</v>
      </c>
    </row>
    <row r="29" spans="2:10" x14ac:dyDescent="0.2">
      <c r="B29" s="25" t="s">
        <v>211</v>
      </c>
      <c r="C29" s="23">
        <v>15204</v>
      </c>
      <c r="D29" s="24" t="s">
        <v>14</v>
      </c>
      <c r="E29" s="38" t="s">
        <v>86</v>
      </c>
      <c r="F29" s="36">
        <v>4070</v>
      </c>
      <c r="G29" s="20">
        <v>3632</v>
      </c>
      <c r="H29" s="20">
        <v>3310</v>
      </c>
      <c r="I29" s="20">
        <v>7626</v>
      </c>
      <c r="J29" s="21">
        <f t="shared" si="0"/>
        <v>18638</v>
      </c>
    </row>
    <row r="30" spans="2:10" x14ac:dyDescent="0.2">
      <c r="B30" s="25" t="s">
        <v>211</v>
      </c>
      <c r="C30" s="23">
        <v>15224</v>
      </c>
      <c r="D30" s="24" t="s">
        <v>14</v>
      </c>
      <c r="E30" s="38" t="s">
        <v>308</v>
      </c>
      <c r="F30" s="36">
        <v>19115</v>
      </c>
      <c r="G30" s="20">
        <v>16484</v>
      </c>
      <c r="H30" s="20">
        <v>20616</v>
      </c>
      <c r="I30" s="20">
        <v>29521</v>
      </c>
      <c r="J30" s="21">
        <f t="shared" si="0"/>
        <v>85736</v>
      </c>
    </row>
    <row r="31" spans="2:10" x14ac:dyDescent="0.2">
      <c r="B31" s="25" t="s">
        <v>211</v>
      </c>
      <c r="C31" s="23">
        <v>15238</v>
      </c>
      <c r="D31" s="24" t="s">
        <v>14</v>
      </c>
      <c r="E31" s="38" t="s">
        <v>50</v>
      </c>
      <c r="F31" s="36">
        <v>4796</v>
      </c>
      <c r="G31" s="20">
        <v>2368</v>
      </c>
      <c r="H31" s="20">
        <v>1065</v>
      </c>
      <c r="I31" s="20">
        <v>2119.17</v>
      </c>
      <c r="J31" s="21">
        <f t="shared" si="0"/>
        <v>10348.17</v>
      </c>
    </row>
    <row r="32" spans="2:10" x14ac:dyDescent="0.2">
      <c r="B32" s="25" t="s">
        <v>211</v>
      </c>
      <c r="C32" s="23">
        <v>15299</v>
      </c>
      <c r="D32" s="24" t="s">
        <v>14</v>
      </c>
      <c r="E32" s="38" t="s">
        <v>197</v>
      </c>
      <c r="F32" s="36">
        <v>0</v>
      </c>
      <c r="G32" s="20">
        <v>2321</v>
      </c>
      <c r="H32" s="20">
        <v>0</v>
      </c>
      <c r="I32" s="20">
        <v>210</v>
      </c>
      <c r="J32" s="21">
        <f t="shared" si="0"/>
        <v>2531</v>
      </c>
    </row>
    <row r="33" spans="2:10" x14ac:dyDescent="0.2">
      <c r="B33" s="25" t="s">
        <v>211</v>
      </c>
      <c r="C33" s="23">
        <v>15455</v>
      </c>
      <c r="D33" s="24" t="s">
        <v>14</v>
      </c>
      <c r="E33" s="38" t="s">
        <v>224</v>
      </c>
      <c r="F33" s="36">
        <v>10810</v>
      </c>
      <c r="G33" s="20">
        <v>280</v>
      </c>
      <c r="H33" s="20">
        <v>640</v>
      </c>
      <c r="I33" s="20">
        <v>872</v>
      </c>
      <c r="J33" s="21">
        <f t="shared" si="0"/>
        <v>12602</v>
      </c>
    </row>
    <row r="34" spans="2:10" x14ac:dyDescent="0.2">
      <c r="B34" s="25" t="s">
        <v>211</v>
      </c>
      <c r="C34" s="23">
        <v>15476</v>
      </c>
      <c r="D34" s="24" t="s">
        <v>14</v>
      </c>
      <c r="E34" s="38" t="s">
        <v>348</v>
      </c>
      <c r="F34" s="36">
        <v>130</v>
      </c>
      <c r="G34" s="20">
        <v>0</v>
      </c>
      <c r="H34" s="20">
        <v>0</v>
      </c>
      <c r="I34" s="20">
        <v>0</v>
      </c>
      <c r="J34" s="21">
        <f t="shared" si="0"/>
        <v>130</v>
      </c>
    </row>
    <row r="35" spans="2:10" x14ac:dyDescent="0.2">
      <c r="B35" s="25" t="s">
        <v>211</v>
      </c>
      <c r="C35" s="23">
        <v>15491</v>
      </c>
      <c r="D35" s="24" t="s">
        <v>14</v>
      </c>
      <c r="E35" s="38" t="s">
        <v>349</v>
      </c>
      <c r="F35" s="36">
        <v>3100</v>
      </c>
      <c r="G35" s="20">
        <v>1000</v>
      </c>
      <c r="H35" s="20">
        <v>2559</v>
      </c>
      <c r="I35" s="20">
        <v>3101</v>
      </c>
      <c r="J35" s="21">
        <f t="shared" si="0"/>
        <v>9760</v>
      </c>
    </row>
    <row r="36" spans="2:10" x14ac:dyDescent="0.2">
      <c r="B36" s="25" t="s">
        <v>211</v>
      </c>
      <c r="C36" s="23">
        <v>15516</v>
      </c>
      <c r="D36" s="24" t="s">
        <v>14</v>
      </c>
      <c r="E36" s="38" t="s">
        <v>225</v>
      </c>
      <c r="F36" s="36">
        <v>11343</v>
      </c>
      <c r="G36" s="20">
        <v>2800</v>
      </c>
      <c r="H36" s="20">
        <v>0</v>
      </c>
      <c r="I36" s="20">
        <v>14001</v>
      </c>
      <c r="J36" s="21">
        <f t="shared" si="0"/>
        <v>28144</v>
      </c>
    </row>
    <row r="37" spans="2:10" x14ac:dyDescent="0.2">
      <c r="B37" s="25" t="s">
        <v>211</v>
      </c>
      <c r="C37" s="23">
        <v>15537</v>
      </c>
      <c r="D37" s="24" t="s">
        <v>14</v>
      </c>
      <c r="E37" s="38" t="s">
        <v>164</v>
      </c>
      <c r="F37" s="36">
        <v>8102</v>
      </c>
      <c r="G37" s="20">
        <v>9704</v>
      </c>
      <c r="H37" s="20">
        <v>6697</v>
      </c>
      <c r="I37" s="20">
        <v>5823</v>
      </c>
      <c r="J37" s="21">
        <f t="shared" si="0"/>
        <v>30326</v>
      </c>
    </row>
    <row r="38" spans="2:10" x14ac:dyDescent="0.2">
      <c r="B38" s="25" t="s">
        <v>211</v>
      </c>
      <c r="C38" s="23">
        <v>15572</v>
      </c>
      <c r="D38" s="24" t="s">
        <v>14</v>
      </c>
      <c r="E38" s="38" t="s">
        <v>88</v>
      </c>
      <c r="F38" s="36">
        <v>10916</v>
      </c>
      <c r="G38" s="20">
        <v>21177</v>
      </c>
      <c r="H38" s="20">
        <v>13897</v>
      </c>
      <c r="I38" s="20">
        <v>13767</v>
      </c>
      <c r="J38" s="21">
        <f t="shared" si="0"/>
        <v>59757</v>
      </c>
    </row>
    <row r="39" spans="2:10" x14ac:dyDescent="0.2">
      <c r="B39" s="25" t="s">
        <v>211</v>
      </c>
      <c r="C39" s="23">
        <v>15599</v>
      </c>
      <c r="D39" s="24" t="s">
        <v>14</v>
      </c>
      <c r="E39" s="38" t="s">
        <v>226</v>
      </c>
      <c r="F39" s="36">
        <v>1220</v>
      </c>
      <c r="G39" s="20">
        <v>4242</v>
      </c>
      <c r="H39" s="20">
        <v>3969</v>
      </c>
      <c r="I39" s="20">
        <v>0</v>
      </c>
      <c r="J39" s="21">
        <f t="shared" si="0"/>
        <v>9431</v>
      </c>
    </row>
    <row r="40" spans="2:10" x14ac:dyDescent="0.2">
      <c r="B40" s="25" t="s">
        <v>211</v>
      </c>
      <c r="C40" s="23">
        <v>15646</v>
      </c>
      <c r="D40" s="24" t="s">
        <v>14</v>
      </c>
      <c r="E40" s="38" t="s">
        <v>165</v>
      </c>
      <c r="F40" s="36">
        <v>3438</v>
      </c>
      <c r="G40" s="20">
        <v>3495</v>
      </c>
      <c r="H40" s="20">
        <v>4263</v>
      </c>
      <c r="I40" s="20">
        <v>3474</v>
      </c>
      <c r="J40" s="21">
        <f t="shared" si="0"/>
        <v>14670</v>
      </c>
    </row>
    <row r="41" spans="2:10" x14ac:dyDescent="0.2">
      <c r="B41" s="25" t="s">
        <v>211</v>
      </c>
      <c r="C41" s="23">
        <v>15762</v>
      </c>
      <c r="D41" s="24" t="s">
        <v>14</v>
      </c>
      <c r="E41" s="38" t="s">
        <v>312</v>
      </c>
      <c r="F41" s="36">
        <v>480</v>
      </c>
      <c r="G41" s="20">
        <v>0</v>
      </c>
      <c r="H41" s="20">
        <v>0</v>
      </c>
      <c r="I41" s="20">
        <v>0</v>
      </c>
      <c r="J41" s="21">
        <f t="shared" si="0"/>
        <v>480</v>
      </c>
    </row>
    <row r="42" spans="2:10" x14ac:dyDescent="0.2">
      <c r="B42" s="25" t="s">
        <v>211</v>
      </c>
      <c r="C42" s="23">
        <v>15763</v>
      </c>
      <c r="D42" s="24" t="s">
        <v>14</v>
      </c>
      <c r="E42" s="38" t="s">
        <v>350</v>
      </c>
      <c r="F42" s="36">
        <v>200</v>
      </c>
      <c r="G42" s="20">
        <v>590</v>
      </c>
      <c r="H42" s="20">
        <v>0</v>
      </c>
      <c r="I42" s="20">
        <v>0</v>
      </c>
      <c r="J42" s="21">
        <f t="shared" si="0"/>
        <v>790</v>
      </c>
    </row>
    <row r="43" spans="2:10" x14ac:dyDescent="0.2">
      <c r="B43" s="25" t="s">
        <v>211</v>
      </c>
      <c r="C43" s="23">
        <v>17174</v>
      </c>
      <c r="D43" s="24" t="s">
        <v>35</v>
      </c>
      <c r="E43" s="38" t="s">
        <v>232</v>
      </c>
      <c r="F43" s="36">
        <v>0</v>
      </c>
      <c r="G43" s="20">
        <v>0</v>
      </c>
      <c r="H43" s="20">
        <v>0</v>
      </c>
      <c r="I43" s="20">
        <v>6873</v>
      </c>
      <c r="J43" s="21">
        <f t="shared" si="0"/>
        <v>6873</v>
      </c>
    </row>
    <row r="44" spans="2:10" x14ac:dyDescent="0.2">
      <c r="B44" s="25" t="s">
        <v>211</v>
      </c>
      <c r="C44" s="23">
        <v>17272</v>
      </c>
      <c r="D44" s="24" t="s">
        <v>35</v>
      </c>
      <c r="E44" s="38" t="s">
        <v>233</v>
      </c>
      <c r="F44" s="36">
        <v>400</v>
      </c>
      <c r="G44" s="20">
        <v>0</v>
      </c>
      <c r="H44" s="20">
        <v>0</v>
      </c>
      <c r="I44" s="20">
        <v>300</v>
      </c>
      <c r="J44" s="21">
        <f t="shared" si="0"/>
        <v>700</v>
      </c>
    </row>
    <row r="45" spans="2:10" x14ac:dyDescent="0.2">
      <c r="B45" s="25" t="s">
        <v>211</v>
      </c>
      <c r="C45" s="23">
        <v>17001</v>
      </c>
      <c r="D45" s="24" t="s">
        <v>35</v>
      </c>
      <c r="E45" s="38" t="s">
        <v>93</v>
      </c>
      <c r="F45" s="36">
        <v>4094</v>
      </c>
      <c r="G45" s="20">
        <v>2380</v>
      </c>
      <c r="H45" s="20">
        <v>4494.25</v>
      </c>
      <c r="I45" s="20">
        <v>5386.6</v>
      </c>
      <c r="J45" s="21">
        <f t="shared" si="0"/>
        <v>16354.85</v>
      </c>
    </row>
    <row r="46" spans="2:10" x14ac:dyDescent="0.2">
      <c r="B46" s="25" t="s">
        <v>211</v>
      </c>
      <c r="C46" s="23">
        <v>18001</v>
      </c>
      <c r="D46" s="24" t="s">
        <v>148</v>
      </c>
      <c r="E46" s="38" t="s">
        <v>97</v>
      </c>
      <c r="F46" s="36">
        <v>575.5</v>
      </c>
      <c r="G46" s="20">
        <v>36</v>
      </c>
      <c r="H46" s="20">
        <v>886</v>
      </c>
      <c r="I46" s="20">
        <v>750</v>
      </c>
      <c r="J46" s="21">
        <f t="shared" si="0"/>
        <v>2247.5</v>
      </c>
    </row>
    <row r="47" spans="2:10" x14ac:dyDescent="0.2">
      <c r="B47" s="25" t="s">
        <v>211</v>
      </c>
      <c r="C47" s="23">
        <v>85300</v>
      </c>
      <c r="D47" s="24" t="s">
        <v>193</v>
      </c>
      <c r="E47" s="38" t="s">
        <v>172</v>
      </c>
      <c r="F47" s="36">
        <v>0</v>
      </c>
      <c r="G47" s="20">
        <v>0</v>
      </c>
      <c r="H47" s="20">
        <v>0</v>
      </c>
      <c r="I47" s="20">
        <v>10128</v>
      </c>
      <c r="J47" s="21">
        <f t="shared" si="0"/>
        <v>10128</v>
      </c>
    </row>
    <row r="48" spans="2:10" x14ac:dyDescent="0.2">
      <c r="B48" s="25" t="s">
        <v>211</v>
      </c>
      <c r="C48" s="23">
        <v>19142</v>
      </c>
      <c r="D48" s="24" t="s">
        <v>15</v>
      </c>
      <c r="E48" s="38" t="s">
        <v>177</v>
      </c>
      <c r="F48" s="36">
        <v>7574.5</v>
      </c>
      <c r="G48" s="20">
        <v>1409</v>
      </c>
      <c r="H48" s="20">
        <v>1700</v>
      </c>
      <c r="I48" s="20">
        <v>2428</v>
      </c>
      <c r="J48" s="21">
        <f t="shared" si="0"/>
        <v>13111.5</v>
      </c>
    </row>
    <row r="49" spans="2:10" x14ac:dyDescent="0.2">
      <c r="B49" s="25" t="s">
        <v>211</v>
      </c>
      <c r="C49" s="23">
        <v>19256</v>
      </c>
      <c r="D49" s="24" t="s">
        <v>15</v>
      </c>
      <c r="E49" s="38" t="s">
        <v>351</v>
      </c>
      <c r="F49" s="36">
        <v>1246</v>
      </c>
      <c r="G49" s="20">
        <v>1675</v>
      </c>
      <c r="H49" s="20">
        <v>0</v>
      </c>
      <c r="I49" s="20">
        <v>0</v>
      </c>
      <c r="J49" s="21">
        <f t="shared" si="0"/>
        <v>2921</v>
      </c>
    </row>
    <row r="50" spans="2:10" x14ac:dyDescent="0.2">
      <c r="B50" s="25" t="s">
        <v>211</v>
      </c>
      <c r="C50" s="23">
        <v>19392</v>
      </c>
      <c r="D50" s="24" t="s">
        <v>15</v>
      </c>
      <c r="E50" s="38" t="s">
        <v>198</v>
      </c>
      <c r="F50" s="36">
        <v>0</v>
      </c>
      <c r="G50" s="20">
        <v>0</v>
      </c>
      <c r="H50" s="20">
        <v>0</v>
      </c>
      <c r="I50" s="20">
        <v>600</v>
      </c>
      <c r="J50" s="21">
        <f t="shared" si="0"/>
        <v>600</v>
      </c>
    </row>
    <row r="51" spans="2:10" x14ac:dyDescent="0.2">
      <c r="B51" s="25" t="s">
        <v>211</v>
      </c>
      <c r="C51" s="23">
        <v>19455</v>
      </c>
      <c r="D51" s="24" t="s">
        <v>15</v>
      </c>
      <c r="E51" s="38" t="s">
        <v>199</v>
      </c>
      <c r="F51" s="36">
        <v>13041</v>
      </c>
      <c r="G51" s="20">
        <v>3364</v>
      </c>
      <c r="H51" s="20">
        <v>0</v>
      </c>
      <c r="I51" s="20">
        <v>0</v>
      </c>
      <c r="J51" s="21">
        <f t="shared" si="0"/>
        <v>16405</v>
      </c>
    </row>
    <row r="52" spans="2:10" x14ac:dyDescent="0.2">
      <c r="B52" s="25" t="s">
        <v>211</v>
      </c>
      <c r="C52" s="23">
        <v>19532</v>
      </c>
      <c r="D52" s="24" t="s">
        <v>15</v>
      </c>
      <c r="E52" s="38" t="s">
        <v>98</v>
      </c>
      <c r="F52" s="36">
        <v>0</v>
      </c>
      <c r="G52" s="20">
        <v>0</v>
      </c>
      <c r="H52" s="20">
        <v>203</v>
      </c>
      <c r="I52" s="20">
        <v>847</v>
      </c>
      <c r="J52" s="21">
        <f t="shared" si="0"/>
        <v>1050</v>
      </c>
    </row>
    <row r="53" spans="2:10" x14ac:dyDescent="0.2">
      <c r="B53" s="25" t="s">
        <v>211</v>
      </c>
      <c r="C53" s="23">
        <v>19001</v>
      </c>
      <c r="D53" s="24" t="s">
        <v>15</v>
      </c>
      <c r="E53" s="38" t="s">
        <v>155</v>
      </c>
      <c r="F53" s="36">
        <v>35305</v>
      </c>
      <c r="G53" s="20">
        <v>16168.5</v>
      </c>
      <c r="H53" s="20">
        <v>26844</v>
      </c>
      <c r="I53" s="20">
        <v>15446</v>
      </c>
      <c r="J53" s="21">
        <f t="shared" si="0"/>
        <v>93763.5</v>
      </c>
    </row>
    <row r="54" spans="2:10" x14ac:dyDescent="0.2">
      <c r="B54" s="25" t="s">
        <v>211</v>
      </c>
      <c r="C54" s="23">
        <v>19760</v>
      </c>
      <c r="D54" s="24" t="s">
        <v>15</v>
      </c>
      <c r="E54" s="38" t="s">
        <v>352</v>
      </c>
      <c r="F54" s="36">
        <v>56</v>
      </c>
      <c r="G54" s="20">
        <v>0</v>
      </c>
      <c r="H54" s="20">
        <v>0</v>
      </c>
      <c r="I54" s="20">
        <v>203</v>
      </c>
      <c r="J54" s="21">
        <f t="shared" si="0"/>
        <v>259</v>
      </c>
    </row>
    <row r="55" spans="2:10" x14ac:dyDescent="0.2">
      <c r="B55" s="25" t="s">
        <v>211</v>
      </c>
      <c r="C55" s="23">
        <v>19807</v>
      </c>
      <c r="D55" s="24" t="s">
        <v>15</v>
      </c>
      <c r="E55" s="38" t="s">
        <v>200</v>
      </c>
      <c r="F55" s="36">
        <v>7859</v>
      </c>
      <c r="G55" s="20">
        <v>4963</v>
      </c>
      <c r="H55" s="20">
        <v>3901</v>
      </c>
      <c r="I55" s="20">
        <v>5758</v>
      </c>
      <c r="J55" s="21">
        <f t="shared" si="0"/>
        <v>22481</v>
      </c>
    </row>
    <row r="56" spans="2:10" x14ac:dyDescent="0.2">
      <c r="B56" s="25" t="s">
        <v>211</v>
      </c>
      <c r="C56" s="23">
        <v>20060</v>
      </c>
      <c r="D56" s="24" t="s">
        <v>16</v>
      </c>
      <c r="E56" s="38" t="s">
        <v>353</v>
      </c>
      <c r="F56" s="36">
        <v>0</v>
      </c>
      <c r="G56" s="20">
        <v>189</v>
      </c>
      <c r="H56" s="20">
        <v>0</v>
      </c>
      <c r="I56" s="20">
        <v>725.7</v>
      </c>
      <c r="J56" s="21">
        <f t="shared" si="0"/>
        <v>914.7</v>
      </c>
    </row>
    <row r="57" spans="2:10" x14ac:dyDescent="0.2">
      <c r="B57" s="25" t="s">
        <v>211</v>
      </c>
      <c r="C57" s="23">
        <v>20228</v>
      </c>
      <c r="D57" s="24" t="s">
        <v>16</v>
      </c>
      <c r="E57" s="38" t="s">
        <v>53</v>
      </c>
      <c r="F57" s="36">
        <v>8829</v>
      </c>
      <c r="G57" s="20">
        <v>0</v>
      </c>
      <c r="H57" s="20">
        <v>70680</v>
      </c>
      <c r="I57" s="20">
        <v>41339</v>
      </c>
      <c r="J57" s="21">
        <f t="shared" si="0"/>
        <v>120848</v>
      </c>
    </row>
    <row r="58" spans="2:10" x14ac:dyDescent="0.2">
      <c r="B58" s="25" t="s">
        <v>211</v>
      </c>
      <c r="C58" s="23">
        <v>20238</v>
      </c>
      <c r="D58" s="24" t="s">
        <v>16</v>
      </c>
      <c r="E58" s="38" t="s">
        <v>99</v>
      </c>
      <c r="F58" s="36">
        <v>14543.01</v>
      </c>
      <c r="G58" s="20">
        <v>5421.7</v>
      </c>
      <c r="H58" s="20">
        <v>46156</v>
      </c>
      <c r="I58" s="20">
        <v>0</v>
      </c>
      <c r="J58" s="21">
        <f t="shared" si="0"/>
        <v>66120.709999999992</v>
      </c>
    </row>
    <row r="59" spans="2:10" x14ac:dyDescent="0.2">
      <c r="B59" s="25" t="s">
        <v>211</v>
      </c>
      <c r="C59" s="23">
        <v>20517</v>
      </c>
      <c r="D59" s="24" t="s">
        <v>16</v>
      </c>
      <c r="E59" s="38" t="s">
        <v>243</v>
      </c>
      <c r="F59" s="36">
        <v>1620</v>
      </c>
      <c r="G59" s="20">
        <v>0</v>
      </c>
      <c r="H59" s="20">
        <v>0</v>
      </c>
      <c r="I59" s="20">
        <v>980</v>
      </c>
      <c r="J59" s="21">
        <f t="shared" si="0"/>
        <v>2600</v>
      </c>
    </row>
    <row r="60" spans="2:10" x14ac:dyDescent="0.2">
      <c r="B60" s="25" t="s">
        <v>211</v>
      </c>
      <c r="C60" s="23">
        <v>20710</v>
      </c>
      <c r="D60" s="24" t="s">
        <v>16</v>
      </c>
      <c r="E60" s="38" t="s">
        <v>100</v>
      </c>
      <c r="F60" s="36">
        <v>0</v>
      </c>
      <c r="G60" s="20">
        <v>1172</v>
      </c>
      <c r="H60" s="20">
        <v>1000</v>
      </c>
      <c r="I60" s="20">
        <v>515</v>
      </c>
      <c r="J60" s="21">
        <f t="shared" si="0"/>
        <v>2687</v>
      </c>
    </row>
    <row r="61" spans="2:10" x14ac:dyDescent="0.2">
      <c r="B61" s="25" t="s">
        <v>211</v>
      </c>
      <c r="C61" s="23">
        <v>20001</v>
      </c>
      <c r="D61" s="24" t="s">
        <v>16</v>
      </c>
      <c r="E61" s="38" t="s">
        <v>54</v>
      </c>
      <c r="F61" s="36">
        <v>38100</v>
      </c>
      <c r="G61" s="20">
        <v>54257</v>
      </c>
      <c r="H61" s="20">
        <v>11394.2</v>
      </c>
      <c r="I61" s="20">
        <v>249768</v>
      </c>
      <c r="J61" s="21">
        <f t="shared" si="0"/>
        <v>353519.2</v>
      </c>
    </row>
    <row r="62" spans="2:10" x14ac:dyDescent="0.2">
      <c r="B62" s="25" t="s">
        <v>211</v>
      </c>
      <c r="C62" s="23">
        <v>23189</v>
      </c>
      <c r="D62" s="24" t="s">
        <v>30</v>
      </c>
      <c r="E62" s="38" t="s">
        <v>201</v>
      </c>
      <c r="F62" s="36">
        <v>50000</v>
      </c>
      <c r="G62" s="20">
        <v>0</v>
      </c>
      <c r="H62" s="20">
        <v>0</v>
      </c>
      <c r="I62" s="20">
        <v>0</v>
      </c>
      <c r="J62" s="21">
        <f t="shared" si="0"/>
        <v>50000</v>
      </c>
    </row>
    <row r="63" spans="2:10" x14ac:dyDescent="0.2">
      <c r="B63" s="25" t="s">
        <v>211</v>
      </c>
      <c r="C63" s="23">
        <v>23417</v>
      </c>
      <c r="D63" s="24" t="s">
        <v>30</v>
      </c>
      <c r="E63" s="38" t="s">
        <v>179</v>
      </c>
      <c r="F63" s="36">
        <v>40000</v>
      </c>
      <c r="G63" s="20">
        <v>2010</v>
      </c>
      <c r="H63" s="20">
        <v>0</v>
      </c>
      <c r="I63" s="20">
        <v>19797</v>
      </c>
      <c r="J63" s="21">
        <f t="shared" si="0"/>
        <v>61807</v>
      </c>
    </row>
    <row r="64" spans="2:10" s="18" customFormat="1" x14ac:dyDescent="0.2">
      <c r="B64" s="25" t="s">
        <v>211</v>
      </c>
      <c r="C64" s="23">
        <v>23001</v>
      </c>
      <c r="D64" s="24" t="s">
        <v>30</v>
      </c>
      <c r="E64" s="38" t="s">
        <v>316</v>
      </c>
      <c r="F64" s="36">
        <v>197975</v>
      </c>
      <c r="G64" s="20">
        <v>67706</v>
      </c>
      <c r="H64" s="20">
        <v>0</v>
      </c>
      <c r="I64" s="20">
        <v>36542</v>
      </c>
      <c r="J64" s="21">
        <f t="shared" si="0"/>
        <v>302223</v>
      </c>
    </row>
    <row r="65" spans="2:10" s="18" customFormat="1" x14ac:dyDescent="0.2">
      <c r="B65" s="25" t="s">
        <v>211</v>
      </c>
      <c r="C65" s="23">
        <v>23555</v>
      </c>
      <c r="D65" s="24" t="s">
        <v>30</v>
      </c>
      <c r="E65" s="38" t="s">
        <v>33</v>
      </c>
      <c r="F65" s="36">
        <v>890</v>
      </c>
      <c r="G65" s="20">
        <v>1302</v>
      </c>
      <c r="H65" s="20">
        <v>1104</v>
      </c>
      <c r="I65" s="20">
        <v>0</v>
      </c>
      <c r="J65" s="21">
        <f t="shared" si="0"/>
        <v>3296</v>
      </c>
    </row>
    <row r="66" spans="2:10" s="18" customFormat="1" x14ac:dyDescent="0.2">
      <c r="B66" s="25" t="s">
        <v>211</v>
      </c>
      <c r="C66" s="23">
        <v>23574</v>
      </c>
      <c r="D66" s="24" t="s">
        <v>30</v>
      </c>
      <c r="E66" s="38" t="s">
        <v>354</v>
      </c>
      <c r="F66" s="36">
        <v>900</v>
      </c>
      <c r="G66" s="20">
        <v>0</v>
      </c>
      <c r="H66" s="20">
        <v>0</v>
      </c>
      <c r="I66" s="20">
        <v>2650</v>
      </c>
      <c r="J66" s="21">
        <f t="shared" si="0"/>
        <v>3550</v>
      </c>
    </row>
    <row r="67" spans="2:10" s="18" customFormat="1" x14ac:dyDescent="0.2">
      <c r="B67" s="25" t="s">
        <v>211</v>
      </c>
      <c r="C67" s="23">
        <v>25001</v>
      </c>
      <c r="D67" s="24" t="s">
        <v>19</v>
      </c>
      <c r="E67" s="38" t="s">
        <v>355</v>
      </c>
      <c r="F67" s="36">
        <v>644</v>
      </c>
      <c r="G67" s="20">
        <v>0</v>
      </c>
      <c r="H67" s="20">
        <v>0</v>
      </c>
      <c r="I67" s="20">
        <v>0</v>
      </c>
      <c r="J67" s="21">
        <f t="shared" si="0"/>
        <v>644</v>
      </c>
    </row>
    <row r="68" spans="2:10" s="18" customFormat="1" x14ac:dyDescent="0.2">
      <c r="B68" s="25" t="s">
        <v>211</v>
      </c>
      <c r="C68" s="23">
        <v>25599</v>
      </c>
      <c r="D68" s="24" t="s">
        <v>19</v>
      </c>
      <c r="E68" s="38" t="s">
        <v>181</v>
      </c>
      <c r="F68" s="36">
        <v>8776</v>
      </c>
      <c r="G68" s="20">
        <v>9511</v>
      </c>
      <c r="H68" s="20">
        <v>9942</v>
      </c>
      <c r="I68" s="20">
        <v>9210</v>
      </c>
      <c r="J68" s="21">
        <f t="shared" si="0"/>
        <v>37439</v>
      </c>
    </row>
    <row r="69" spans="2:10" s="18" customFormat="1" x14ac:dyDescent="0.2">
      <c r="B69" s="25" t="s">
        <v>211</v>
      </c>
      <c r="C69" s="23">
        <v>25099</v>
      </c>
      <c r="D69" s="24" t="s">
        <v>19</v>
      </c>
      <c r="E69" s="38" t="s">
        <v>102</v>
      </c>
      <c r="F69" s="36">
        <v>64036</v>
      </c>
      <c r="G69" s="20">
        <v>64342</v>
      </c>
      <c r="H69" s="20">
        <v>78918</v>
      </c>
      <c r="I69" s="20">
        <v>60647</v>
      </c>
      <c r="J69" s="21">
        <f t="shared" si="0"/>
        <v>267943</v>
      </c>
    </row>
    <row r="70" spans="2:10" s="18" customFormat="1" x14ac:dyDescent="0.2">
      <c r="B70" s="25" t="s">
        <v>211</v>
      </c>
      <c r="C70" s="23">
        <v>25126</v>
      </c>
      <c r="D70" s="24" t="s">
        <v>19</v>
      </c>
      <c r="E70" s="38" t="s">
        <v>319</v>
      </c>
      <c r="F70" s="36">
        <v>0</v>
      </c>
      <c r="G70" s="20">
        <v>0</v>
      </c>
      <c r="H70" s="20">
        <v>0</v>
      </c>
      <c r="I70" s="20">
        <v>9979</v>
      </c>
      <c r="J70" s="21">
        <f t="shared" si="0"/>
        <v>9979</v>
      </c>
    </row>
    <row r="71" spans="2:10" s="18" customFormat="1" x14ac:dyDescent="0.2">
      <c r="B71" s="25" t="s">
        <v>211</v>
      </c>
      <c r="C71" s="23">
        <v>25175</v>
      </c>
      <c r="D71" s="24" t="s">
        <v>19</v>
      </c>
      <c r="E71" s="38" t="s">
        <v>103</v>
      </c>
      <c r="F71" s="36">
        <v>87450</v>
      </c>
      <c r="G71" s="20">
        <v>63100</v>
      </c>
      <c r="H71" s="20">
        <v>81159</v>
      </c>
      <c r="I71" s="20">
        <v>133441</v>
      </c>
      <c r="J71" s="21">
        <f t="shared" si="0"/>
        <v>365150</v>
      </c>
    </row>
    <row r="72" spans="2:10" s="18" customFormat="1" x14ac:dyDescent="0.2">
      <c r="B72" s="25" t="s">
        <v>211</v>
      </c>
      <c r="C72" s="23">
        <v>25181</v>
      </c>
      <c r="D72" s="24" t="s">
        <v>19</v>
      </c>
      <c r="E72" s="38" t="s">
        <v>356</v>
      </c>
      <c r="F72" s="36">
        <v>0</v>
      </c>
      <c r="G72" s="20">
        <v>30</v>
      </c>
      <c r="H72" s="20">
        <v>0</v>
      </c>
      <c r="I72" s="20">
        <v>0</v>
      </c>
      <c r="J72" s="21">
        <f t="shared" si="0"/>
        <v>30</v>
      </c>
    </row>
    <row r="73" spans="2:10" s="18" customFormat="1" x14ac:dyDescent="0.2">
      <c r="B73" s="25" t="s">
        <v>211</v>
      </c>
      <c r="C73" s="23">
        <v>25200</v>
      </c>
      <c r="D73" s="24" t="s">
        <v>19</v>
      </c>
      <c r="E73" s="38" t="s">
        <v>357</v>
      </c>
      <c r="F73" s="36">
        <v>27997</v>
      </c>
      <c r="G73" s="20">
        <v>0</v>
      </c>
      <c r="H73" s="20">
        <v>0</v>
      </c>
      <c r="I73" s="20">
        <v>0</v>
      </c>
      <c r="J73" s="21">
        <f t="shared" si="0"/>
        <v>27997</v>
      </c>
    </row>
    <row r="74" spans="2:10" s="18" customFormat="1" x14ac:dyDescent="0.2">
      <c r="B74" s="25" t="s">
        <v>211</v>
      </c>
      <c r="C74" s="23">
        <v>25224</v>
      </c>
      <c r="D74" s="24" t="s">
        <v>19</v>
      </c>
      <c r="E74" s="38" t="s">
        <v>358</v>
      </c>
      <c r="F74" s="36">
        <v>523</v>
      </c>
      <c r="G74" s="20">
        <v>500</v>
      </c>
      <c r="H74" s="20">
        <v>0</v>
      </c>
      <c r="I74" s="20">
        <v>600</v>
      </c>
      <c r="J74" s="21">
        <f t="shared" si="0"/>
        <v>1623</v>
      </c>
    </row>
    <row r="75" spans="2:10" s="18" customFormat="1" x14ac:dyDescent="0.2">
      <c r="B75" s="25" t="s">
        <v>211</v>
      </c>
      <c r="C75" s="23">
        <v>25307</v>
      </c>
      <c r="D75" s="24" t="s">
        <v>19</v>
      </c>
      <c r="E75" s="38" t="s">
        <v>67</v>
      </c>
      <c r="F75" s="36">
        <v>4290</v>
      </c>
      <c r="G75" s="20">
        <v>4280</v>
      </c>
      <c r="H75" s="20">
        <v>4275</v>
      </c>
      <c r="I75" s="20">
        <v>4275</v>
      </c>
      <c r="J75" s="21">
        <f t="shared" si="0"/>
        <v>17120</v>
      </c>
    </row>
    <row r="76" spans="2:10" s="18" customFormat="1" x14ac:dyDescent="0.2">
      <c r="B76" s="25" t="s">
        <v>211</v>
      </c>
      <c r="C76" s="23">
        <v>25317</v>
      </c>
      <c r="D76" s="24" t="s">
        <v>19</v>
      </c>
      <c r="E76" s="38" t="s">
        <v>202</v>
      </c>
      <c r="F76" s="36">
        <v>7112</v>
      </c>
      <c r="G76" s="20">
        <v>0</v>
      </c>
      <c r="H76" s="20">
        <v>0</v>
      </c>
      <c r="I76" s="20">
        <v>8247</v>
      </c>
      <c r="J76" s="21">
        <f t="shared" si="0"/>
        <v>15359</v>
      </c>
    </row>
    <row r="77" spans="2:10" s="18" customFormat="1" x14ac:dyDescent="0.2">
      <c r="B77" s="25" t="s">
        <v>211</v>
      </c>
      <c r="C77" s="23">
        <v>25320</v>
      </c>
      <c r="D77" s="24" t="s">
        <v>19</v>
      </c>
      <c r="E77" s="38" t="s">
        <v>252</v>
      </c>
      <c r="F77" s="36">
        <v>5176</v>
      </c>
      <c r="G77" s="20">
        <v>0</v>
      </c>
      <c r="H77" s="20">
        <v>0</v>
      </c>
      <c r="I77" s="20">
        <v>6538</v>
      </c>
      <c r="J77" s="21">
        <f t="shared" si="0"/>
        <v>11714</v>
      </c>
    </row>
    <row r="78" spans="2:10" s="18" customFormat="1" x14ac:dyDescent="0.2">
      <c r="B78" s="25" t="s">
        <v>211</v>
      </c>
      <c r="C78" s="23">
        <v>25407</v>
      </c>
      <c r="D78" s="24" t="s">
        <v>19</v>
      </c>
      <c r="E78" s="38" t="s">
        <v>17</v>
      </c>
      <c r="F78" s="36">
        <v>0</v>
      </c>
      <c r="G78" s="20">
        <v>8000</v>
      </c>
      <c r="H78" s="20">
        <v>10000</v>
      </c>
      <c r="I78" s="20">
        <v>0</v>
      </c>
      <c r="J78" s="21">
        <f t="shared" ref="J78:J139" si="1">+SUM(F78:I78)</f>
        <v>18000</v>
      </c>
    </row>
    <row r="79" spans="2:10" s="18" customFormat="1" x14ac:dyDescent="0.2">
      <c r="B79" s="25" t="s">
        <v>211</v>
      </c>
      <c r="C79" s="23">
        <v>25430</v>
      </c>
      <c r="D79" s="24" t="s">
        <v>19</v>
      </c>
      <c r="E79" s="38" t="s">
        <v>108</v>
      </c>
      <c r="F79" s="36">
        <v>0</v>
      </c>
      <c r="G79" s="20">
        <v>613.37</v>
      </c>
      <c r="H79" s="20">
        <v>0</v>
      </c>
      <c r="I79" s="20">
        <v>700.07</v>
      </c>
      <c r="J79" s="21">
        <f t="shared" si="1"/>
        <v>1313.44</v>
      </c>
    </row>
    <row r="80" spans="2:10" s="18" customFormat="1" x14ac:dyDescent="0.2">
      <c r="B80" s="25" t="s">
        <v>211</v>
      </c>
      <c r="C80" s="23">
        <v>25473</v>
      </c>
      <c r="D80" s="24" t="s">
        <v>19</v>
      </c>
      <c r="E80" s="38" t="s">
        <v>74</v>
      </c>
      <c r="F80" s="36">
        <v>84723.959999999992</v>
      </c>
      <c r="G80" s="20">
        <v>68186.929999999993</v>
      </c>
      <c r="H80" s="20">
        <v>66245.799999999988</v>
      </c>
      <c r="I80" s="20">
        <v>154589.94</v>
      </c>
      <c r="J80" s="21">
        <f t="shared" si="1"/>
        <v>373746.63</v>
      </c>
    </row>
    <row r="81" spans="2:10" s="18" customFormat="1" x14ac:dyDescent="0.2">
      <c r="B81" s="25" t="s">
        <v>211</v>
      </c>
      <c r="C81" s="23">
        <v>25612</v>
      </c>
      <c r="D81" s="24" t="s">
        <v>19</v>
      </c>
      <c r="E81" s="38" t="s">
        <v>75</v>
      </c>
      <c r="F81" s="36">
        <v>0</v>
      </c>
      <c r="G81" s="20">
        <v>300</v>
      </c>
      <c r="H81" s="20">
        <v>0</v>
      </c>
      <c r="I81" s="20">
        <v>0</v>
      </c>
      <c r="J81" s="21">
        <f t="shared" si="1"/>
        <v>300</v>
      </c>
    </row>
    <row r="82" spans="2:10" s="18" customFormat="1" x14ac:dyDescent="0.2">
      <c r="B82" s="25" t="s">
        <v>211</v>
      </c>
      <c r="C82" s="23">
        <v>25658</v>
      </c>
      <c r="D82" s="24" t="s">
        <v>19</v>
      </c>
      <c r="E82" s="38" t="s">
        <v>203</v>
      </c>
      <c r="F82" s="36">
        <v>7968.15</v>
      </c>
      <c r="G82" s="20">
        <v>7087.08</v>
      </c>
      <c r="H82" s="20">
        <v>0</v>
      </c>
      <c r="I82" s="20">
        <v>4707</v>
      </c>
      <c r="J82" s="21">
        <f t="shared" si="1"/>
        <v>19762.23</v>
      </c>
    </row>
    <row r="83" spans="2:10" s="18" customFormat="1" x14ac:dyDescent="0.2">
      <c r="B83" s="25" t="s">
        <v>211</v>
      </c>
      <c r="C83" s="23">
        <v>25754</v>
      </c>
      <c r="D83" s="24" t="s">
        <v>19</v>
      </c>
      <c r="E83" s="38" t="s">
        <v>68</v>
      </c>
      <c r="F83" s="36">
        <v>121033</v>
      </c>
      <c r="G83" s="20">
        <v>102566</v>
      </c>
      <c r="H83" s="20">
        <v>154800</v>
      </c>
      <c r="I83" s="20">
        <v>79120</v>
      </c>
      <c r="J83" s="21">
        <f t="shared" si="1"/>
        <v>457519</v>
      </c>
    </row>
    <row r="84" spans="2:10" s="18" customFormat="1" x14ac:dyDescent="0.2">
      <c r="B84" s="25" t="s">
        <v>211</v>
      </c>
      <c r="C84" s="23">
        <v>25781</v>
      </c>
      <c r="D84" s="24" t="s">
        <v>19</v>
      </c>
      <c r="E84" s="38" t="s">
        <v>204</v>
      </c>
      <c r="F84" s="36">
        <v>29017</v>
      </c>
      <c r="G84" s="20">
        <v>33594</v>
      </c>
      <c r="H84" s="20">
        <v>0</v>
      </c>
      <c r="I84" s="20">
        <v>41021</v>
      </c>
      <c r="J84" s="21">
        <f t="shared" si="1"/>
        <v>103632</v>
      </c>
    </row>
    <row r="85" spans="2:10" s="18" customFormat="1" x14ac:dyDescent="0.2">
      <c r="B85" s="25" t="s">
        <v>211</v>
      </c>
      <c r="C85" s="23">
        <v>25817</v>
      </c>
      <c r="D85" s="24" t="s">
        <v>19</v>
      </c>
      <c r="E85" s="38" t="s">
        <v>112</v>
      </c>
      <c r="F85" s="36">
        <v>10250</v>
      </c>
      <c r="G85" s="20">
        <v>10109</v>
      </c>
      <c r="H85" s="20">
        <v>0</v>
      </c>
      <c r="I85" s="20">
        <v>0</v>
      </c>
      <c r="J85" s="21">
        <f t="shared" si="1"/>
        <v>20359</v>
      </c>
    </row>
    <row r="86" spans="2:10" s="18" customFormat="1" x14ac:dyDescent="0.2">
      <c r="B86" s="25" t="s">
        <v>211</v>
      </c>
      <c r="C86" s="23">
        <v>25839</v>
      </c>
      <c r="D86" s="24" t="s">
        <v>19</v>
      </c>
      <c r="E86" s="38" t="s">
        <v>205</v>
      </c>
      <c r="F86" s="36">
        <v>2978</v>
      </c>
      <c r="G86" s="20">
        <v>0</v>
      </c>
      <c r="H86" s="20">
        <v>0</v>
      </c>
      <c r="I86" s="20">
        <v>2495</v>
      </c>
      <c r="J86" s="21">
        <f t="shared" si="1"/>
        <v>5473</v>
      </c>
    </row>
    <row r="87" spans="2:10" s="18" customFormat="1" x14ac:dyDescent="0.2">
      <c r="B87" s="25" t="s">
        <v>211</v>
      </c>
      <c r="C87" s="23">
        <v>25845</v>
      </c>
      <c r="D87" s="24" t="s">
        <v>19</v>
      </c>
      <c r="E87" s="38" t="s">
        <v>113</v>
      </c>
      <c r="F87" s="36">
        <v>4367</v>
      </c>
      <c r="G87" s="20">
        <v>6884</v>
      </c>
      <c r="H87" s="20">
        <v>5668</v>
      </c>
      <c r="I87" s="20">
        <v>15004</v>
      </c>
      <c r="J87" s="21">
        <f t="shared" si="1"/>
        <v>31923</v>
      </c>
    </row>
    <row r="88" spans="2:10" s="18" customFormat="1" x14ac:dyDescent="0.2">
      <c r="B88" s="25" t="s">
        <v>211</v>
      </c>
      <c r="C88" s="23">
        <v>25875</v>
      </c>
      <c r="D88" s="24" t="s">
        <v>19</v>
      </c>
      <c r="E88" s="38" t="s">
        <v>114</v>
      </c>
      <c r="F88" s="36">
        <v>148</v>
      </c>
      <c r="G88" s="20">
        <v>1450</v>
      </c>
      <c r="H88" s="20">
        <v>95.8</v>
      </c>
      <c r="I88" s="20">
        <v>0</v>
      </c>
      <c r="J88" s="21">
        <f t="shared" si="1"/>
        <v>1693.8</v>
      </c>
    </row>
    <row r="89" spans="2:10" s="18" customFormat="1" x14ac:dyDescent="0.2">
      <c r="B89" s="25" t="s">
        <v>211</v>
      </c>
      <c r="C89" s="23">
        <v>95001</v>
      </c>
      <c r="D89" s="24" t="s">
        <v>301</v>
      </c>
      <c r="E89" s="38" t="s">
        <v>259</v>
      </c>
      <c r="F89" s="36">
        <v>3590</v>
      </c>
      <c r="G89" s="20">
        <v>0</v>
      </c>
      <c r="H89" s="20">
        <v>0</v>
      </c>
      <c r="I89" s="20">
        <v>0</v>
      </c>
      <c r="J89" s="21">
        <f t="shared" si="1"/>
        <v>3590</v>
      </c>
    </row>
    <row r="90" spans="2:10" s="18" customFormat="1" x14ac:dyDescent="0.2">
      <c r="B90" s="25" t="s">
        <v>211</v>
      </c>
      <c r="C90" s="23">
        <v>41518</v>
      </c>
      <c r="D90" s="24" t="s">
        <v>36</v>
      </c>
      <c r="E90" s="38" t="s">
        <v>183</v>
      </c>
      <c r="F90" s="36">
        <v>290</v>
      </c>
      <c r="G90" s="20">
        <v>295</v>
      </c>
      <c r="H90" s="20">
        <v>0</v>
      </c>
      <c r="I90" s="20">
        <v>0</v>
      </c>
      <c r="J90" s="21">
        <f t="shared" si="1"/>
        <v>585</v>
      </c>
    </row>
    <row r="91" spans="2:10" s="18" customFormat="1" x14ac:dyDescent="0.2">
      <c r="B91" s="25" t="s">
        <v>211</v>
      </c>
      <c r="C91" s="23">
        <v>41524</v>
      </c>
      <c r="D91" s="24" t="s">
        <v>36</v>
      </c>
      <c r="E91" s="38" t="s">
        <v>39</v>
      </c>
      <c r="F91" s="36">
        <v>21729</v>
      </c>
      <c r="G91" s="20">
        <v>912</v>
      </c>
      <c r="H91" s="20">
        <v>0</v>
      </c>
      <c r="I91" s="20">
        <v>6314</v>
      </c>
      <c r="J91" s="21">
        <f t="shared" si="1"/>
        <v>28955</v>
      </c>
    </row>
    <row r="92" spans="2:10" s="18" customFormat="1" x14ac:dyDescent="0.2">
      <c r="B92" s="25" t="s">
        <v>211</v>
      </c>
      <c r="C92" s="23">
        <v>41551</v>
      </c>
      <c r="D92" s="24" t="s">
        <v>36</v>
      </c>
      <c r="E92" s="38" t="s">
        <v>206</v>
      </c>
      <c r="F92" s="36">
        <v>33495.599999999999</v>
      </c>
      <c r="G92" s="20">
        <v>2476.42</v>
      </c>
      <c r="H92" s="20">
        <v>8075.42</v>
      </c>
      <c r="I92" s="20">
        <v>46964</v>
      </c>
      <c r="J92" s="21">
        <f t="shared" si="1"/>
        <v>91011.44</v>
      </c>
    </row>
    <row r="93" spans="2:10" s="18" customFormat="1" x14ac:dyDescent="0.2">
      <c r="B93" s="25" t="s">
        <v>211</v>
      </c>
      <c r="C93" s="23">
        <v>41797</v>
      </c>
      <c r="D93" s="24" t="s">
        <v>36</v>
      </c>
      <c r="E93" s="38" t="s">
        <v>116</v>
      </c>
      <c r="F93" s="36">
        <v>500</v>
      </c>
      <c r="G93" s="20">
        <v>500</v>
      </c>
      <c r="H93" s="20">
        <v>0</v>
      </c>
      <c r="I93" s="20">
        <v>0</v>
      </c>
      <c r="J93" s="21">
        <f t="shared" si="1"/>
        <v>1000</v>
      </c>
    </row>
    <row r="94" spans="2:10" s="18" customFormat="1" x14ac:dyDescent="0.2">
      <c r="B94" s="25" t="s">
        <v>211</v>
      </c>
      <c r="C94" s="23">
        <v>44035</v>
      </c>
      <c r="D94" s="24" t="s">
        <v>20</v>
      </c>
      <c r="E94" s="38" t="s">
        <v>265</v>
      </c>
      <c r="F94" s="36">
        <v>0</v>
      </c>
      <c r="G94" s="20">
        <v>0</v>
      </c>
      <c r="H94" s="20">
        <v>0</v>
      </c>
      <c r="I94" s="20">
        <v>16329</v>
      </c>
      <c r="J94" s="21">
        <f t="shared" si="1"/>
        <v>16329</v>
      </c>
    </row>
    <row r="95" spans="2:10" s="18" customFormat="1" x14ac:dyDescent="0.2">
      <c r="B95" s="25" t="s">
        <v>211</v>
      </c>
      <c r="C95" s="23">
        <v>44090</v>
      </c>
      <c r="D95" s="24" t="s">
        <v>20</v>
      </c>
      <c r="E95" s="38" t="s">
        <v>117</v>
      </c>
      <c r="F95" s="36">
        <v>1494</v>
      </c>
      <c r="G95" s="20">
        <v>1692</v>
      </c>
      <c r="H95" s="20">
        <v>1916</v>
      </c>
      <c r="I95" s="20">
        <v>1627</v>
      </c>
      <c r="J95" s="21">
        <f t="shared" si="1"/>
        <v>6729</v>
      </c>
    </row>
    <row r="96" spans="2:10" s="18" customFormat="1" x14ac:dyDescent="0.2">
      <c r="B96" s="25" t="s">
        <v>211</v>
      </c>
      <c r="C96" s="23">
        <v>47053</v>
      </c>
      <c r="D96" s="24" t="s">
        <v>55</v>
      </c>
      <c r="E96" s="38" t="s">
        <v>119</v>
      </c>
      <c r="F96" s="36">
        <v>0</v>
      </c>
      <c r="G96" s="20">
        <v>6751.08</v>
      </c>
      <c r="H96" s="20">
        <v>0</v>
      </c>
      <c r="I96" s="20">
        <v>101514.26</v>
      </c>
      <c r="J96" s="21">
        <f t="shared" si="1"/>
        <v>108265.34</v>
      </c>
    </row>
    <row r="97" spans="2:10" s="18" customFormat="1" x14ac:dyDescent="0.2">
      <c r="B97" s="25" t="s">
        <v>211</v>
      </c>
      <c r="C97" s="23" t="e">
        <v>#N/A</v>
      </c>
      <c r="D97" s="24" t="s">
        <v>55</v>
      </c>
      <c r="E97" s="38" t="s">
        <v>267</v>
      </c>
      <c r="F97" s="36">
        <v>28800</v>
      </c>
      <c r="G97" s="20">
        <v>9660</v>
      </c>
      <c r="H97" s="20">
        <v>0</v>
      </c>
      <c r="I97" s="20">
        <v>0</v>
      </c>
      <c r="J97" s="21">
        <f t="shared" si="1"/>
        <v>38460</v>
      </c>
    </row>
    <row r="98" spans="2:10" s="18" customFormat="1" x14ac:dyDescent="0.2">
      <c r="B98" s="25" t="s">
        <v>211</v>
      </c>
      <c r="C98" s="23">
        <v>47245</v>
      </c>
      <c r="D98" s="24" t="s">
        <v>55</v>
      </c>
      <c r="E98" s="38" t="s">
        <v>268</v>
      </c>
      <c r="F98" s="36">
        <v>60</v>
      </c>
      <c r="G98" s="20">
        <v>1415</v>
      </c>
      <c r="H98" s="20">
        <v>12406</v>
      </c>
      <c r="I98" s="20">
        <v>5304</v>
      </c>
      <c r="J98" s="21">
        <f t="shared" si="1"/>
        <v>19185</v>
      </c>
    </row>
    <row r="99" spans="2:10" s="18" customFormat="1" x14ac:dyDescent="0.2">
      <c r="B99" s="25" t="s">
        <v>211</v>
      </c>
      <c r="C99" s="23">
        <v>47555</v>
      </c>
      <c r="D99" s="24" t="s">
        <v>55</v>
      </c>
      <c r="E99" s="38" t="s">
        <v>207</v>
      </c>
      <c r="F99" s="36">
        <v>0</v>
      </c>
      <c r="G99" s="20">
        <v>75860</v>
      </c>
      <c r="H99" s="20">
        <v>18526</v>
      </c>
      <c r="I99" s="20">
        <v>0</v>
      </c>
      <c r="J99" s="21">
        <f t="shared" si="1"/>
        <v>94386</v>
      </c>
    </row>
    <row r="100" spans="2:10" s="18" customFormat="1" x14ac:dyDescent="0.2">
      <c r="B100" s="25" t="s">
        <v>211</v>
      </c>
      <c r="C100" s="23">
        <v>47707</v>
      </c>
      <c r="D100" s="24" t="s">
        <v>55</v>
      </c>
      <c r="E100" s="38" t="s">
        <v>208</v>
      </c>
      <c r="F100" s="36">
        <v>95557</v>
      </c>
      <c r="G100" s="20">
        <v>121382</v>
      </c>
      <c r="H100" s="20">
        <v>46497</v>
      </c>
      <c r="I100" s="20">
        <v>40028</v>
      </c>
      <c r="J100" s="21">
        <f t="shared" si="1"/>
        <v>303464</v>
      </c>
    </row>
    <row r="101" spans="2:10" s="18" customFormat="1" x14ac:dyDescent="0.2">
      <c r="B101" s="25" t="s">
        <v>211</v>
      </c>
      <c r="C101" s="23">
        <v>47001</v>
      </c>
      <c r="D101" s="24" t="s">
        <v>55</v>
      </c>
      <c r="E101" s="38" t="s">
        <v>72</v>
      </c>
      <c r="F101" s="36">
        <v>8248.84</v>
      </c>
      <c r="G101" s="20">
        <v>6027</v>
      </c>
      <c r="H101" s="20">
        <v>5781.9</v>
      </c>
      <c r="I101" s="20">
        <v>17924</v>
      </c>
      <c r="J101" s="21">
        <f t="shared" si="1"/>
        <v>37981.74</v>
      </c>
    </row>
    <row r="102" spans="2:10" s="18" customFormat="1" x14ac:dyDescent="0.2">
      <c r="B102" s="25" t="s">
        <v>211</v>
      </c>
      <c r="C102" s="23">
        <v>52287</v>
      </c>
      <c r="D102" s="24" t="s">
        <v>40</v>
      </c>
      <c r="E102" s="38" t="s">
        <v>326</v>
      </c>
      <c r="F102" s="36">
        <v>9570</v>
      </c>
      <c r="G102" s="20">
        <v>0</v>
      </c>
      <c r="H102" s="20">
        <v>0</v>
      </c>
      <c r="I102" s="20">
        <v>0</v>
      </c>
      <c r="J102" s="21">
        <f t="shared" si="1"/>
        <v>9570</v>
      </c>
    </row>
    <row r="103" spans="2:10" s="18" customFormat="1" x14ac:dyDescent="0.2">
      <c r="B103" s="25" t="s">
        <v>211</v>
      </c>
      <c r="C103" s="23">
        <v>52352</v>
      </c>
      <c r="D103" s="24" t="s">
        <v>40</v>
      </c>
      <c r="E103" s="38" t="s">
        <v>327</v>
      </c>
      <c r="F103" s="36">
        <v>0</v>
      </c>
      <c r="G103" s="20">
        <v>15362.7</v>
      </c>
      <c r="H103" s="20">
        <v>0</v>
      </c>
      <c r="I103" s="20">
        <v>3696</v>
      </c>
      <c r="J103" s="21">
        <f t="shared" si="1"/>
        <v>19058.7</v>
      </c>
    </row>
    <row r="104" spans="2:10" s="18" customFormat="1" x14ac:dyDescent="0.2">
      <c r="B104" s="25" t="s">
        <v>211</v>
      </c>
      <c r="C104" s="23">
        <v>52356</v>
      </c>
      <c r="D104" s="24" t="s">
        <v>40</v>
      </c>
      <c r="E104" s="38" t="s">
        <v>328</v>
      </c>
      <c r="F104" s="36">
        <v>2172</v>
      </c>
      <c r="G104" s="20">
        <v>390</v>
      </c>
      <c r="H104" s="20">
        <v>0</v>
      </c>
      <c r="I104" s="20">
        <v>0</v>
      </c>
      <c r="J104" s="21">
        <f t="shared" si="1"/>
        <v>2562</v>
      </c>
    </row>
    <row r="105" spans="2:10" s="18" customFormat="1" x14ac:dyDescent="0.2">
      <c r="B105" s="25" t="s">
        <v>211</v>
      </c>
      <c r="C105" s="23">
        <v>52001</v>
      </c>
      <c r="D105" s="24" t="s">
        <v>40</v>
      </c>
      <c r="E105" s="38" t="s">
        <v>69</v>
      </c>
      <c r="F105" s="36">
        <v>10393</v>
      </c>
      <c r="G105" s="20">
        <v>4892.5</v>
      </c>
      <c r="H105" s="20">
        <v>12274.75</v>
      </c>
      <c r="I105" s="20">
        <v>6200</v>
      </c>
      <c r="J105" s="21">
        <f t="shared" si="1"/>
        <v>33760.25</v>
      </c>
    </row>
    <row r="106" spans="2:10" s="18" customFormat="1" x14ac:dyDescent="0.2">
      <c r="B106" s="25" t="s">
        <v>211</v>
      </c>
      <c r="C106" s="23">
        <v>52560</v>
      </c>
      <c r="D106" s="24" t="s">
        <v>40</v>
      </c>
      <c r="E106" s="38" t="s">
        <v>329</v>
      </c>
      <c r="F106" s="36">
        <v>90</v>
      </c>
      <c r="G106" s="20">
        <v>120</v>
      </c>
      <c r="H106" s="20">
        <v>0</v>
      </c>
      <c r="I106" s="20">
        <v>0</v>
      </c>
      <c r="J106" s="21">
        <f t="shared" si="1"/>
        <v>210</v>
      </c>
    </row>
    <row r="107" spans="2:10" s="18" customFormat="1" x14ac:dyDescent="0.2">
      <c r="B107" s="25" t="s">
        <v>211</v>
      </c>
      <c r="C107" s="23">
        <v>52678</v>
      </c>
      <c r="D107" s="24" t="s">
        <v>40</v>
      </c>
      <c r="E107" s="38" t="s">
        <v>331</v>
      </c>
      <c r="F107" s="36">
        <v>0</v>
      </c>
      <c r="G107" s="20">
        <v>182</v>
      </c>
      <c r="H107" s="20">
        <v>0</v>
      </c>
      <c r="I107" s="20">
        <v>1398</v>
      </c>
      <c r="J107" s="21">
        <f t="shared" si="1"/>
        <v>1580</v>
      </c>
    </row>
    <row r="108" spans="2:10" s="18" customFormat="1" x14ac:dyDescent="0.2">
      <c r="B108" s="25" t="s">
        <v>211</v>
      </c>
      <c r="C108" s="23">
        <v>86755</v>
      </c>
      <c r="D108" s="24" t="s">
        <v>149</v>
      </c>
      <c r="E108" s="38" t="s">
        <v>359</v>
      </c>
      <c r="F108" s="36">
        <v>2200</v>
      </c>
      <c r="G108" s="20">
        <v>0</v>
      </c>
      <c r="H108" s="20">
        <v>0</v>
      </c>
      <c r="I108" s="20">
        <v>0</v>
      </c>
      <c r="J108" s="21">
        <f t="shared" si="1"/>
        <v>2200</v>
      </c>
    </row>
    <row r="109" spans="2:10" s="18" customFormat="1" x14ac:dyDescent="0.2">
      <c r="B109" s="25" t="s">
        <v>211</v>
      </c>
      <c r="C109" s="23">
        <v>63272</v>
      </c>
      <c r="D109" s="24" t="s">
        <v>150</v>
      </c>
      <c r="E109" s="38" t="s">
        <v>360</v>
      </c>
      <c r="F109" s="36">
        <v>213</v>
      </c>
      <c r="G109" s="20">
        <v>0</v>
      </c>
      <c r="H109" s="20">
        <v>0</v>
      </c>
      <c r="I109" s="20">
        <v>87</v>
      </c>
      <c r="J109" s="21">
        <f t="shared" si="1"/>
        <v>300</v>
      </c>
    </row>
    <row r="110" spans="2:10" s="18" customFormat="1" x14ac:dyDescent="0.2">
      <c r="B110" s="25" t="s">
        <v>211</v>
      </c>
      <c r="C110" s="23">
        <v>66088</v>
      </c>
      <c r="D110" s="24" t="s">
        <v>151</v>
      </c>
      <c r="E110" s="38" t="s">
        <v>361</v>
      </c>
      <c r="F110" s="36">
        <v>0</v>
      </c>
      <c r="G110" s="20">
        <v>0</v>
      </c>
      <c r="H110" s="20">
        <v>0</v>
      </c>
      <c r="I110" s="20">
        <v>2695</v>
      </c>
      <c r="J110" s="21">
        <f t="shared" si="1"/>
        <v>2695</v>
      </c>
    </row>
    <row r="111" spans="2:10" s="18" customFormat="1" x14ac:dyDescent="0.2">
      <c r="B111" s="25" t="s">
        <v>211</v>
      </c>
      <c r="C111" s="23">
        <v>66400</v>
      </c>
      <c r="D111" s="24" t="s">
        <v>151</v>
      </c>
      <c r="E111" s="38" t="s">
        <v>209</v>
      </c>
      <c r="F111" s="36">
        <v>6320.5</v>
      </c>
      <c r="G111" s="20">
        <v>3949.1</v>
      </c>
      <c r="H111" s="20">
        <v>3730</v>
      </c>
      <c r="I111" s="20">
        <v>5740.5</v>
      </c>
      <c r="J111" s="21">
        <f t="shared" si="1"/>
        <v>19740.099999999999</v>
      </c>
    </row>
    <row r="112" spans="2:10" s="18" customFormat="1" x14ac:dyDescent="0.2">
      <c r="B112" s="25" t="s">
        <v>211</v>
      </c>
      <c r="C112" s="23">
        <v>66001</v>
      </c>
      <c r="D112" s="24" t="s">
        <v>151</v>
      </c>
      <c r="E112" s="38" t="s">
        <v>156</v>
      </c>
      <c r="F112" s="36">
        <v>54165</v>
      </c>
      <c r="G112" s="20">
        <v>50015.06</v>
      </c>
      <c r="H112" s="20">
        <v>95907.1</v>
      </c>
      <c r="I112" s="20">
        <v>59969</v>
      </c>
      <c r="J112" s="21">
        <f t="shared" si="1"/>
        <v>260056.16</v>
      </c>
    </row>
    <row r="113" spans="2:10" s="18" customFormat="1" x14ac:dyDescent="0.2">
      <c r="B113" s="25" t="s">
        <v>211</v>
      </c>
      <c r="C113" s="23">
        <v>66682</v>
      </c>
      <c r="D113" s="24" t="s">
        <v>151</v>
      </c>
      <c r="E113" s="38" t="s">
        <v>133</v>
      </c>
      <c r="F113" s="36">
        <v>0</v>
      </c>
      <c r="G113" s="20">
        <v>5973</v>
      </c>
      <c r="H113" s="20">
        <v>2856</v>
      </c>
      <c r="I113" s="20">
        <v>2409</v>
      </c>
      <c r="J113" s="21">
        <f t="shared" si="1"/>
        <v>11238</v>
      </c>
    </row>
    <row r="114" spans="2:10" s="18" customFormat="1" x14ac:dyDescent="0.2">
      <c r="B114" s="25" t="s">
        <v>211</v>
      </c>
      <c r="C114" s="23">
        <v>68081</v>
      </c>
      <c r="D114" s="24" t="s">
        <v>27</v>
      </c>
      <c r="E114" s="38" t="s">
        <v>70</v>
      </c>
      <c r="F114" s="36">
        <v>3392</v>
      </c>
      <c r="G114" s="20">
        <v>0</v>
      </c>
      <c r="H114" s="20">
        <v>186235.6</v>
      </c>
      <c r="I114" s="20">
        <v>23546</v>
      </c>
      <c r="J114" s="21">
        <f t="shared" si="1"/>
        <v>213173.6</v>
      </c>
    </row>
    <row r="115" spans="2:10" s="18" customFormat="1" x14ac:dyDescent="0.2">
      <c r="B115" s="25" t="s">
        <v>211</v>
      </c>
      <c r="C115" s="23">
        <v>68655</v>
      </c>
      <c r="D115" s="24" t="s">
        <v>27</v>
      </c>
      <c r="E115" s="38" t="s">
        <v>285</v>
      </c>
      <c r="F115" s="36">
        <v>0</v>
      </c>
      <c r="G115" s="20">
        <v>0</v>
      </c>
      <c r="H115" s="20">
        <v>0</v>
      </c>
      <c r="I115" s="20">
        <v>40</v>
      </c>
      <c r="J115" s="21">
        <f t="shared" si="1"/>
        <v>40</v>
      </c>
    </row>
    <row r="116" spans="2:10" s="18" customFormat="1" x14ac:dyDescent="0.2">
      <c r="B116" s="25" t="s">
        <v>211</v>
      </c>
      <c r="C116" s="23">
        <v>70215</v>
      </c>
      <c r="D116" s="24" t="s">
        <v>41</v>
      </c>
      <c r="E116" s="38" t="s">
        <v>362</v>
      </c>
      <c r="F116" s="36">
        <v>5464</v>
      </c>
      <c r="G116" s="20">
        <v>0</v>
      </c>
      <c r="H116" s="20">
        <v>0</v>
      </c>
      <c r="I116" s="20">
        <v>1498</v>
      </c>
      <c r="J116" s="21">
        <f t="shared" si="1"/>
        <v>6962</v>
      </c>
    </row>
    <row r="117" spans="2:10" s="18" customFormat="1" x14ac:dyDescent="0.2">
      <c r="B117" s="25" t="s">
        <v>211</v>
      </c>
      <c r="C117" s="23">
        <v>70823</v>
      </c>
      <c r="D117" s="24" t="s">
        <v>41</v>
      </c>
      <c r="E117" s="38" t="s">
        <v>58</v>
      </c>
      <c r="F117" s="36">
        <v>12224</v>
      </c>
      <c r="G117" s="20">
        <v>17716.5</v>
      </c>
      <c r="H117" s="20">
        <v>0</v>
      </c>
      <c r="I117" s="20">
        <v>0</v>
      </c>
      <c r="J117" s="21">
        <f t="shared" si="1"/>
        <v>29940.5</v>
      </c>
    </row>
    <row r="118" spans="2:10" s="18" customFormat="1" x14ac:dyDescent="0.2">
      <c r="B118" s="25" t="s">
        <v>211</v>
      </c>
      <c r="C118" s="23">
        <v>73026</v>
      </c>
      <c r="D118" s="24" t="s">
        <v>42</v>
      </c>
      <c r="E118" s="38" t="s">
        <v>138</v>
      </c>
      <c r="F118" s="36">
        <v>9780</v>
      </c>
      <c r="G118" s="20">
        <v>0</v>
      </c>
      <c r="H118" s="20">
        <v>11161</v>
      </c>
      <c r="I118" s="20">
        <v>0</v>
      </c>
      <c r="J118" s="21">
        <f t="shared" si="1"/>
        <v>20941</v>
      </c>
    </row>
    <row r="119" spans="2:10" s="18" customFormat="1" x14ac:dyDescent="0.2">
      <c r="B119" s="25" t="s">
        <v>211</v>
      </c>
      <c r="C119" s="23">
        <v>73200</v>
      </c>
      <c r="D119" s="24" t="s">
        <v>42</v>
      </c>
      <c r="E119" s="38" t="s">
        <v>139</v>
      </c>
      <c r="F119" s="36">
        <v>17270</v>
      </c>
      <c r="G119" s="20">
        <v>10546</v>
      </c>
      <c r="H119" s="20">
        <v>6507</v>
      </c>
      <c r="I119" s="20">
        <v>12387</v>
      </c>
      <c r="J119" s="21">
        <f t="shared" si="1"/>
        <v>46710</v>
      </c>
    </row>
    <row r="120" spans="2:10" s="18" customFormat="1" x14ac:dyDescent="0.2">
      <c r="B120" s="25" t="s">
        <v>211</v>
      </c>
      <c r="C120" s="23">
        <v>73319</v>
      </c>
      <c r="D120" s="24" t="s">
        <v>42</v>
      </c>
      <c r="E120" s="38" t="s">
        <v>142</v>
      </c>
      <c r="F120" s="36">
        <v>187700</v>
      </c>
      <c r="G120" s="20">
        <v>177027</v>
      </c>
      <c r="H120" s="20">
        <v>0</v>
      </c>
      <c r="I120" s="20">
        <v>21900</v>
      </c>
      <c r="J120" s="21">
        <f t="shared" si="1"/>
        <v>386627</v>
      </c>
    </row>
    <row r="121" spans="2:10" s="18" customFormat="1" x14ac:dyDescent="0.2">
      <c r="B121" s="25" t="s">
        <v>211</v>
      </c>
      <c r="C121" s="23">
        <v>73001</v>
      </c>
      <c r="D121" s="24" t="s">
        <v>42</v>
      </c>
      <c r="E121" s="38" t="s">
        <v>80</v>
      </c>
      <c r="F121" s="36">
        <v>15455</v>
      </c>
      <c r="G121" s="20">
        <v>3220</v>
      </c>
      <c r="H121" s="20">
        <v>3843</v>
      </c>
      <c r="I121" s="20">
        <v>7062</v>
      </c>
      <c r="J121" s="21">
        <f t="shared" si="1"/>
        <v>29580</v>
      </c>
    </row>
    <row r="122" spans="2:10" s="18" customFormat="1" x14ac:dyDescent="0.2">
      <c r="B122" s="25" t="s">
        <v>211</v>
      </c>
      <c r="C122" s="23">
        <v>73624</v>
      </c>
      <c r="D122" s="24" t="s">
        <v>42</v>
      </c>
      <c r="E122" s="38" t="s">
        <v>363</v>
      </c>
      <c r="F122" s="36">
        <v>10470</v>
      </c>
      <c r="G122" s="20">
        <v>7273</v>
      </c>
      <c r="H122" s="20">
        <v>7017</v>
      </c>
      <c r="I122" s="20">
        <v>5126</v>
      </c>
      <c r="J122" s="21">
        <f t="shared" si="1"/>
        <v>29886</v>
      </c>
    </row>
    <row r="123" spans="2:10" s="18" customFormat="1" x14ac:dyDescent="0.2">
      <c r="B123" s="25" t="s">
        <v>211</v>
      </c>
      <c r="C123" s="23">
        <v>73678</v>
      </c>
      <c r="D123" s="24" t="s">
        <v>42</v>
      </c>
      <c r="E123" s="38" t="s">
        <v>59</v>
      </c>
      <c r="F123" s="36">
        <v>0</v>
      </c>
      <c r="G123" s="20">
        <v>362</v>
      </c>
      <c r="H123" s="20">
        <v>0</v>
      </c>
      <c r="I123" s="20">
        <v>0</v>
      </c>
      <c r="J123" s="21">
        <f t="shared" si="1"/>
        <v>362</v>
      </c>
    </row>
    <row r="124" spans="2:10" s="18" customFormat="1" x14ac:dyDescent="0.2">
      <c r="B124" s="25" t="s">
        <v>211</v>
      </c>
      <c r="C124" s="23">
        <v>73854</v>
      </c>
      <c r="D124" s="24" t="s">
        <v>42</v>
      </c>
      <c r="E124" s="38" t="s">
        <v>364</v>
      </c>
      <c r="F124" s="36">
        <v>200</v>
      </c>
      <c r="G124" s="20">
        <v>0</v>
      </c>
      <c r="H124" s="20">
        <v>0</v>
      </c>
      <c r="I124" s="20">
        <v>220</v>
      </c>
      <c r="J124" s="21">
        <f t="shared" si="1"/>
        <v>420</v>
      </c>
    </row>
    <row r="125" spans="2:10" s="18" customFormat="1" x14ac:dyDescent="0.2">
      <c r="B125" s="25" t="s">
        <v>211</v>
      </c>
      <c r="C125" s="23">
        <v>76041</v>
      </c>
      <c r="D125" s="24" t="s">
        <v>28</v>
      </c>
      <c r="E125" s="38" t="s">
        <v>77</v>
      </c>
      <c r="F125" s="36">
        <v>0</v>
      </c>
      <c r="G125" s="20">
        <v>0</v>
      </c>
      <c r="H125" s="20">
        <v>0</v>
      </c>
      <c r="I125" s="20">
        <v>26373</v>
      </c>
      <c r="J125" s="21">
        <f t="shared" si="1"/>
        <v>26373</v>
      </c>
    </row>
    <row r="126" spans="2:10" s="18" customFormat="1" x14ac:dyDescent="0.2">
      <c r="B126" s="25" t="s">
        <v>211</v>
      </c>
      <c r="C126" s="23">
        <v>76001</v>
      </c>
      <c r="D126" s="24" t="s">
        <v>28</v>
      </c>
      <c r="E126" s="38" t="s">
        <v>157</v>
      </c>
      <c r="F126" s="36">
        <v>9626</v>
      </c>
      <c r="G126" s="20">
        <v>0</v>
      </c>
      <c r="H126" s="20">
        <v>0</v>
      </c>
      <c r="I126" s="20">
        <v>8706</v>
      </c>
      <c r="J126" s="21">
        <f t="shared" si="1"/>
        <v>18332</v>
      </c>
    </row>
    <row r="127" spans="2:10" s="18" customFormat="1" x14ac:dyDescent="0.2">
      <c r="B127" s="25" t="s">
        <v>211</v>
      </c>
      <c r="C127" s="23">
        <v>76126</v>
      </c>
      <c r="D127" s="24" t="s">
        <v>28</v>
      </c>
      <c r="E127" s="38" t="s">
        <v>365</v>
      </c>
      <c r="F127" s="36">
        <v>294</v>
      </c>
      <c r="G127" s="20">
        <v>0</v>
      </c>
      <c r="H127" s="20">
        <v>0</v>
      </c>
      <c r="I127" s="20">
        <v>238</v>
      </c>
      <c r="J127" s="21">
        <f t="shared" si="1"/>
        <v>532</v>
      </c>
    </row>
    <row r="128" spans="2:10" s="18" customFormat="1" x14ac:dyDescent="0.2">
      <c r="B128" s="25" t="s">
        <v>211</v>
      </c>
      <c r="C128" s="23">
        <v>76147</v>
      </c>
      <c r="D128" s="24" t="s">
        <v>28</v>
      </c>
      <c r="E128" s="38" t="s">
        <v>78</v>
      </c>
      <c r="F128" s="36">
        <v>0</v>
      </c>
      <c r="G128" s="20">
        <v>0</v>
      </c>
      <c r="H128" s="20">
        <v>6169</v>
      </c>
      <c r="I128" s="20">
        <v>301</v>
      </c>
      <c r="J128" s="21">
        <f t="shared" si="1"/>
        <v>6470</v>
      </c>
    </row>
    <row r="129" spans="2:10" s="18" customFormat="1" x14ac:dyDescent="0.2">
      <c r="B129" s="25" t="s">
        <v>211</v>
      </c>
      <c r="C129" s="23">
        <v>76275</v>
      </c>
      <c r="D129" s="24" t="s">
        <v>28</v>
      </c>
      <c r="E129" s="38" t="s">
        <v>366</v>
      </c>
      <c r="F129" s="36">
        <v>7150</v>
      </c>
      <c r="G129" s="20">
        <v>0</v>
      </c>
      <c r="H129" s="20">
        <v>5350</v>
      </c>
      <c r="I129" s="20">
        <v>6694</v>
      </c>
      <c r="J129" s="21">
        <f t="shared" si="1"/>
        <v>19194</v>
      </c>
    </row>
    <row r="130" spans="2:10" s="18" customFormat="1" x14ac:dyDescent="0.2">
      <c r="B130" s="25" t="s">
        <v>211</v>
      </c>
      <c r="C130" s="23">
        <v>76403</v>
      </c>
      <c r="D130" s="24" t="s">
        <v>28</v>
      </c>
      <c r="E130" s="38" t="s">
        <v>295</v>
      </c>
      <c r="F130" s="36">
        <v>0</v>
      </c>
      <c r="G130" s="20">
        <v>0</v>
      </c>
      <c r="H130" s="20">
        <v>1500</v>
      </c>
      <c r="I130" s="20">
        <v>1200</v>
      </c>
      <c r="J130" s="21">
        <f t="shared" si="1"/>
        <v>2700</v>
      </c>
    </row>
    <row r="131" spans="2:10" s="18" customFormat="1" x14ac:dyDescent="0.2">
      <c r="B131" s="25" t="s">
        <v>211</v>
      </c>
      <c r="C131" s="23">
        <v>76520</v>
      </c>
      <c r="D131" s="24" t="s">
        <v>28</v>
      </c>
      <c r="E131" s="38" t="s">
        <v>367</v>
      </c>
      <c r="F131" s="36">
        <v>12675</v>
      </c>
      <c r="G131" s="20">
        <v>0</v>
      </c>
      <c r="H131" s="20">
        <v>14232</v>
      </c>
      <c r="I131" s="20">
        <v>28008</v>
      </c>
      <c r="J131" s="21">
        <f t="shared" si="1"/>
        <v>54915</v>
      </c>
    </row>
    <row r="132" spans="2:10" s="18" customFormat="1" x14ac:dyDescent="0.2">
      <c r="B132" s="25" t="s">
        <v>211</v>
      </c>
      <c r="C132" s="23">
        <v>76606</v>
      </c>
      <c r="D132" s="24" t="s">
        <v>28</v>
      </c>
      <c r="E132" s="38" t="s">
        <v>368</v>
      </c>
      <c r="F132" s="36">
        <v>200</v>
      </c>
      <c r="G132" s="20">
        <v>0</v>
      </c>
      <c r="H132" s="20">
        <v>0</v>
      </c>
      <c r="I132" s="20">
        <v>50</v>
      </c>
      <c r="J132" s="21">
        <f t="shared" si="1"/>
        <v>250</v>
      </c>
    </row>
    <row r="133" spans="2:10" s="18" customFormat="1" x14ac:dyDescent="0.2">
      <c r="B133" s="25" t="s">
        <v>211</v>
      </c>
      <c r="C133" s="23">
        <v>76622</v>
      </c>
      <c r="D133" s="24" t="s">
        <v>28</v>
      </c>
      <c r="E133" s="38" t="s">
        <v>79</v>
      </c>
      <c r="F133" s="36">
        <v>10787</v>
      </c>
      <c r="G133" s="20">
        <v>525</v>
      </c>
      <c r="H133" s="20">
        <v>7031</v>
      </c>
      <c r="I133" s="20">
        <v>323</v>
      </c>
      <c r="J133" s="21">
        <f t="shared" si="1"/>
        <v>18666</v>
      </c>
    </row>
    <row r="134" spans="2:10" s="18" customFormat="1" x14ac:dyDescent="0.2">
      <c r="B134" s="25" t="s">
        <v>211</v>
      </c>
      <c r="C134" s="23">
        <v>76736</v>
      </c>
      <c r="D134" s="24" t="s">
        <v>28</v>
      </c>
      <c r="E134" s="38" t="s">
        <v>210</v>
      </c>
      <c r="F134" s="36">
        <v>1743</v>
      </c>
      <c r="G134" s="20">
        <v>1461</v>
      </c>
      <c r="H134" s="20">
        <v>847</v>
      </c>
      <c r="I134" s="20">
        <v>983</v>
      </c>
      <c r="J134" s="21">
        <f t="shared" si="1"/>
        <v>5034</v>
      </c>
    </row>
    <row r="135" spans="2:10" s="18" customFormat="1" x14ac:dyDescent="0.2">
      <c r="B135" s="25" t="s">
        <v>211</v>
      </c>
      <c r="C135" s="23">
        <v>76828</v>
      </c>
      <c r="D135" s="24" t="s">
        <v>28</v>
      </c>
      <c r="E135" s="38" t="s">
        <v>369</v>
      </c>
      <c r="F135" s="36">
        <v>995</v>
      </c>
      <c r="G135" s="20">
        <v>0</v>
      </c>
      <c r="H135" s="20">
        <v>854</v>
      </c>
      <c r="I135" s="20">
        <v>1603</v>
      </c>
      <c r="J135" s="21">
        <f t="shared" si="1"/>
        <v>3452</v>
      </c>
    </row>
    <row r="136" spans="2:10" s="18" customFormat="1" x14ac:dyDescent="0.2">
      <c r="B136" s="25" t="s">
        <v>211</v>
      </c>
      <c r="C136" s="23">
        <v>76834</v>
      </c>
      <c r="D136" s="24" t="s">
        <v>28</v>
      </c>
      <c r="E136" s="38" t="s">
        <v>297</v>
      </c>
      <c r="F136" s="36">
        <v>0</v>
      </c>
      <c r="G136" s="20">
        <v>0</v>
      </c>
      <c r="H136" s="20">
        <v>0</v>
      </c>
      <c r="I136" s="20">
        <v>16361</v>
      </c>
      <c r="J136" s="21">
        <f t="shared" si="1"/>
        <v>16361</v>
      </c>
    </row>
    <row r="137" spans="2:10" s="18" customFormat="1" x14ac:dyDescent="0.2">
      <c r="B137" s="25" t="s">
        <v>211</v>
      </c>
      <c r="C137" s="23">
        <v>76890</v>
      </c>
      <c r="D137" s="24" t="s">
        <v>28</v>
      </c>
      <c r="E137" s="38" t="s">
        <v>158</v>
      </c>
      <c r="F137" s="36">
        <v>10427</v>
      </c>
      <c r="G137" s="20">
        <v>1432</v>
      </c>
      <c r="H137" s="20">
        <v>67418</v>
      </c>
      <c r="I137" s="20">
        <v>33667</v>
      </c>
      <c r="J137" s="21">
        <f t="shared" si="1"/>
        <v>112944</v>
      </c>
    </row>
    <row r="138" spans="2:10" s="18" customFormat="1" x14ac:dyDescent="0.2">
      <c r="B138" s="25" t="s">
        <v>211</v>
      </c>
      <c r="C138" s="23">
        <v>76892</v>
      </c>
      <c r="D138" s="24" t="s">
        <v>28</v>
      </c>
      <c r="E138" s="38" t="s">
        <v>60</v>
      </c>
      <c r="F138" s="36">
        <v>102469</v>
      </c>
      <c r="G138" s="20">
        <v>124811.24</v>
      </c>
      <c r="H138" s="20">
        <v>113239</v>
      </c>
      <c r="I138" s="20">
        <v>157728.6</v>
      </c>
      <c r="J138" s="21">
        <f t="shared" si="1"/>
        <v>498247.83999999997</v>
      </c>
    </row>
    <row r="139" spans="2:10" s="18" customFormat="1" ht="16" thickBot="1" x14ac:dyDescent="0.25">
      <c r="B139" s="25" t="s">
        <v>211</v>
      </c>
      <c r="C139" s="23">
        <v>76895</v>
      </c>
      <c r="D139" s="24" t="s">
        <v>28</v>
      </c>
      <c r="E139" s="38" t="s">
        <v>147</v>
      </c>
      <c r="F139" s="36">
        <v>0</v>
      </c>
      <c r="G139" s="20">
        <v>0</v>
      </c>
      <c r="H139" s="20">
        <v>0</v>
      </c>
      <c r="I139" s="20">
        <v>906</v>
      </c>
      <c r="J139" s="21">
        <f t="shared" si="1"/>
        <v>906</v>
      </c>
    </row>
    <row r="140" spans="2:10" s="18" customFormat="1" ht="22" customHeight="1" thickBot="1" x14ac:dyDescent="0.25">
      <c r="B140" s="72" t="s">
        <v>29</v>
      </c>
      <c r="C140" s="73"/>
      <c r="D140" s="73"/>
      <c r="E140" s="74"/>
      <c r="F140" s="37">
        <f>SUBTOTAL(9,F13:F139)</f>
        <v>2087529.59</v>
      </c>
      <c r="G140" s="19">
        <f>SUBTOTAL(9,G13:G139)</f>
        <v>1528809.7800000003</v>
      </c>
      <c r="H140" s="19">
        <f>SUBTOTAL(9,H13:H139)</f>
        <v>1572935.5600000003</v>
      </c>
      <c r="I140" s="19">
        <f>SUBTOTAL(9,I13:I139)</f>
        <v>1787391.84</v>
      </c>
      <c r="J140" s="16">
        <f>SUBTOTAL(9,J13:J139)</f>
        <v>6976666.7699999996</v>
      </c>
    </row>
    <row r="142" spans="2:10" x14ac:dyDescent="0.2">
      <c r="B142" s="17" t="s">
        <v>31</v>
      </c>
      <c r="C142" s="1"/>
      <c r="D142" s="1"/>
      <c r="E142" s="4"/>
      <c r="F142" s="4"/>
      <c r="G142" s="4"/>
      <c r="H142" s="4"/>
      <c r="I142" s="4"/>
    </row>
    <row r="143" spans="2:10" x14ac:dyDescent="0.2">
      <c r="B143" s="43" t="s">
        <v>375</v>
      </c>
      <c r="C143" s="43"/>
      <c r="D143" s="43"/>
      <c r="E143" s="43"/>
      <c r="F143" s="43"/>
      <c r="G143" s="43"/>
      <c r="H143" s="43"/>
      <c r="I143" s="43"/>
    </row>
    <row r="144" spans="2:10" x14ac:dyDescent="0.2">
      <c r="B144" s="43" t="s">
        <v>32</v>
      </c>
      <c r="C144" s="43"/>
      <c r="D144" s="43"/>
      <c r="E144" s="43"/>
      <c r="F144" s="43"/>
      <c r="G144" s="43"/>
      <c r="H144" s="43"/>
      <c r="I144" s="43"/>
    </row>
  </sheetData>
  <autoFilter ref="B12:J139" xr:uid="{E475C593-0AB0-A543-8906-A7B5F2EE1B26}"/>
  <mergeCells count="13">
    <mergeCell ref="B143:I143"/>
    <mergeCell ref="B144:I144"/>
    <mergeCell ref="C8:J8"/>
    <mergeCell ref="B9:J9"/>
    <mergeCell ref="C10:J10"/>
    <mergeCell ref="B11:J11"/>
    <mergeCell ref="B140:E140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scale="3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ARENAS</vt:lpstr>
      <vt:lpstr>ASFALTITA</vt:lpstr>
      <vt:lpstr>DIABASA</vt:lpstr>
      <vt:lpstr>GRAVAS</vt:lpstr>
      <vt:lpstr>RECEBO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cp:lastPrinted>2023-03-22T21:18:47Z</cp:lastPrinted>
  <dcterms:created xsi:type="dcterms:W3CDTF">2023-03-15T14:49:00Z</dcterms:created>
  <dcterms:modified xsi:type="dcterms:W3CDTF">2023-05-12T13:50:59Z</dcterms:modified>
</cp:coreProperties>
</file>